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 activeTab="6"/>
  </bookViews>
  <sheets>
    <sheet name="тепло" sheetId="1" r:id="rId1"/>
    <sheet name="Вода" sheetId="2" r:id="rId2"/>
    <sheet name="Эл.энергия" sheetId="3" r:id="rId3"/>
    <sheet name="ставка сод и ремонт" sheetId="4" r:id="rId4"/>
    <sheet name="найм, вдго, ппа" sheetId="5" r:id="rId5"/>
    <sheet name="газ" sheetId="7" r:id="rId6"/>
    <sheet name="Лист1" sheetId="8" r:id="rId7"/>
  </sheets>
  <calcPr calcId="145621"/>
</workbook>
</file>

<file path=xl/calcChain.xml><?xml version="1.0" encoding="utf-8"?>
<calcChain xmlns="http://schemas.openxmlformats.org/spreadsheetml/2006/main">
  <c r="E9" i="4" l="1"/>
  <c r="F24" i="4"/>
  <c r="F21" i="4"/>
  <c r="F18" i="4"/>
  <c r="F15" i="4"/>
  <c r="F12" i="4"/>
  <c r="F9" i="4"/>
  <c r="E24" i="4"/>
  <c r="E21" i="4"/>
  <c r="E18" i="4"/>
  <c r="E15" i="4"/>
  <c r="E12" i="4"/>
  <c r="E6" i="4"/>
  <c r="E17" i="8" l="1"/>
  <c r="D17" i="8"/>
  <c r="C17" i="8"/>
  <c r="B17" i="8"/>
  <c r="E16" i="8"/>
  <c r="D16" i="8"/>
  <c r="C16" i="8"/>
  <c r="B16" i="8"/>
  <c r="C13" i="8"/>
  <c r="B13" i="8"/>
  <c r="D38" i="1" l="1"/>
  <c r="E38" i="1"/>
  <c r="D39" i="1"/>
  <c r="E39" i="1"/>
  <c r="B34" i="1" l="1"/>
  <c r="B38" i="1"/>
  <c r="B39" i="1"/>
  <c r="C34" i="1" l="1"/>
  <c r="C39" i="1"/>
  <c r="C38" i="1"/>
  <c r="G21" i="3" l="1"/>
  <c r="G22" i="3"/>
  <c r="G25" i="3"/>
  <c r="G26" i="3"/>
  <c r="G19" i="3"/>
  <c r="G12" i="3"/>
  <c r="G13" i="3"/>
  <c r="G16" i="3"/>
  <c r="G17" i="3"/>
  <c r="G10" i="3"/>
</calcChain>
</file>

<file path=xl/sharedStrings.xml><?xml version="1.0" encoding="utf-8"?>
<sst xmlns="http://schemas.openxmlformats.org/spreadsheetml/2006/main" count="298" uniqueCount="198">
  <si>
    <t>Ресурсоснабжающая организация (РСО)</t>
  </si>
  <si>
    <t>Приказ Министерства энергетики и ЖКХ Самаркой области</t>
  </si>
  <si>
    <t>ЗАО «ПТС»</t>
  </si>
  <si>
    <t>— тепловая энергия</t>
  </si>
  <si>
    <t>— ХОВ (ГВС)</t>
  </si>
  <si>
    <t>ОАО «Волжская ТГК»</t>
  </si>
  <si>
    <t>— т\эн в горячей воде (с коллектора)</t>
  </si>
  <si>
    <t>— ХОВ</t>
  </si>
  <si>
    <t>ЗАО «КоммунЭНЕРГО»</t>
  </si>
  <si>
    <t>— ГВС (м?)</t>
  </si>
  <si>
    <t>ЗАО «СУТЭК»</t>
  </si>
  <si>
    <t>ЗАО «СУТЭК» </t>
  </si>
  <si>
    <t>— ХОВ для ГВС</t>
  </si>
  <si>
    <t>ООО «ЗИМ – Энерго»</t>
  </si>
  <si>
    <t>ОАО «Цветущие сады»</t>
  </si>
  <si>
    <t>ОАО «СКК» (с передачей)</t>
  </si>
  <si>
    <t>ОАО (ФГУП) «1253 ЦРБ РЛВ»</t>
  </si>
  <si>
    <t>ООО фирма «РОСНА»</t>
  </si>
  <si>
    <t>ООО «Фирма Заря»</t>
  </si>
  <si>
    <t>ОАО «Самаравтормет»</t>
  </si>
  <si>
    <t>Филиал ОАО «РЭУ» «Самарский» (СЦТ — г.о. Самара)</t>
  </si>
  <si>
    <t>— ГВС (м3)</t>
  </si>
  <si>
    <t>— т\эн в гор.воде (пр.-во и передача)</t>
  </si>
  <si>
    <t>ОАО «МАКур» с передачей</t>
  </si>
  <si>
    <t>Для населения, исполнителей коммунальных услуг</t>
  </si>
  <si>
    <t>водоотведение и очистка сточных вод</t>
  </si>
  <si>
    <t>Для прочих потребителей</t>
  </si>
  <si>
    <t>холодная вода</t>
  </si>
  <si>
    <t>холодная вода (на объемы, отпускаемые в составе коммунальных услуг и для полива земельных участков, используемых для ведения личного подсобного хозяйства, садоводства, огородничества</t>
  </si>
  <si>
    <t>Цена (тариф)</t>
  </si>
  <si>
    <t>с 01.01.2012</t>
  </si>
  <si>
    <t>с 01.07.2012</t>
  </si>
  <si>
    <t>Население (тарифы указываются с учетом НДС)</t>
  </si>
  <si>
    <t>Население, за исключением указанного в пунктах 1.2 и 1.3</t>
  </si>
  <si>
    <t>Одноставочный тариф</t>
  </si>
  <si>
    <t>руб./кВт ч</t>
  </si>
  <si>
    <t>Тариф, дифференцированный по двум зонам суток</t>
  </si>
  <si>
    <t>Дневная зона</t>
  </si>
  <si>
    <t>Ночная зона</t>
  </si>
  <si>
    <t>Тариф, дифференцированный по трем зонам суток</t>
  </si>
  <si>
    <t>Пиковая зона</t>
  </si>
  <si>
    <t>Полупиковая зона</t>
  </si>
  <si>
    <t>п/п</t>
  </si>
  <si>
    <t>Показатель группы потребителей с разбивкой  по ставкам и дифференсацией по зонам суток</t>
  </si>
  <si>
    <t>1,1,1</t>
  </si>
  <si>
    <t>1,1,2</t>
  </si>
  <si>
    <t>1,1,3</t>
  </si>
  <si>
    <t>1,2,1</t>
  </si>
  <si>
    <t>1,2,2</t>
  </si>
  <si>
    <t>1,2,3</t>
  </si>
  <si>
    <t xml:space="preserve">Население, проживающее в городских населенных пунктах в домах, оборудованных в установленном порядке стационарными электроплитами и (или) электроотопительными установками   
</t>
  </si>
  <si>
    <t>Единица              измерения</t>
  </si>
  <si>
    <t>-</t>
  </si>
  <si>
    <t>ремонт жилых помещений</t>
  </si>
  <si>
    <t>содержание жилых помещений</t>
  </si>
  <si>
    <t>Жилые дома со всеми удобствами, включая лифты и мусоропроводы, в т.ч.:</t>
  </si>
  <si>
    <t>Жилые дома, имеющие все виды удобств, кроме мусоропровода, в т.ч.:</t>
  </si>
  <si>
    <t>Жилые дома, имеющие все виды удобств, кроме лифта, в т.ч.:</t>
  </si>
  <si>
    <t>Жилые дома, имеющие все виды удобств, кроме лифта и мусоропровода, в т.ч.:</t>
  </si>
  <si>
    <t>Неблагоустроенные и ветхие жилые дома, в т.ч.:</t>
  </si>
  <si>
    <t>&lt;*&gt; Применяется для всех видов жилых помещений, за исключением коммунальных квартир и отдельных комнат в общежитиях.</t>
  </si>
  <si>
    <t>&lt;**&gt; Применяется для коммунальных квартир и отдельных комнат в общежитиях.</t>
  </si>
  <si>
    <t>Примечания:</t>
  </si>
  <si>
    <t>1. Граждане, проживающие в ветхих и аварийных жилых домах (жилых помещениях), а также в жилых домах (жилых помещениях) со степенью благоустройства и конструктивными элементами: неблагоустроенные и ветхие, оплачивают только содержание жилых помещений и наем жилых помещений.</t>
  </si>
  <si>
    <t>2. Граждане, проживающие в жилых домах (жилых помещениях) со степенью благоустройства и конструктивными элементами: неблагоустроенные и ветхие, оплачивают содержание жилых помещений с понижающим коэффициентом 0,520.</t>
  </si>
  <si>
    <t>3. Граждане, проживающие в жилых домах (жилых помещениях) со степенью благоустройства и конструктивными элементами: деревянные, смешанные и из прочих материалов, имеющие не все виды удобств, оплачивают ремонт жилых помещений с учетом понижающего коэффициента 0,298.</t>
  </si>
  <si>
    <t>Степень благоустройства жилых домов</t>
  </si>
  <si>
    <t>Цены на 1 кв. м. в месяц в рублях, с учетом НДС</t>
  </si>
  <si>
    <t>Жилые дома со всеми удобствами, с повышенным уровнем благоустройства и комфортности, в т. ч.:</t>
  </si>
  <si>
    <t xml:space="preserve"> общей площади &lt;*&gt;</t>
  </si>
  <si>
    <t>жилой площади &lt;**&gt;</t>
  </si>
  <si>
    <t>Жилые дома деревянные, смешанные и из прочих материалов, имеющие не все виды благоустройства (удобств), в т. ч.:</t>
  </si>
  <si>
    <t>№      кат-ии</t>
  </si>
  <si>
    <t>Дома повышенной комфортности</t>
  </si>
  <si>
    <t>Неблагоустроенные и ветхие жилые дома</t>
  </si>
  <si>
    <t>1. Обслуживание системы противопожарной автоматики (ППА)</t>
  </si>
  <si>
    <t>Количество этажей</t>
  </si>
  <si>
    <t>общей площади</t>
  </si>
  <si>
    <t>жилой площади</t>
  </si>
  <si>
    <t>В 12-этажных домах</t>
  </si>
  <si>
    <t>В домах от 14 до 16 этажей</t>
  </si>
  <si>
    <t>В домах свыше 16 этажей</t>
  </si>
  <si>
    <t>Установить стоимость услуг по техническому обслуживанию ВДГО, относящегося к общему имуществу многоквартирного дома, в месяц в рублях с учетом НДС в размере:</t>
  </si>
  <si>
    <t>1. Граждане, проживающие в жилых домах (жилых помещениях) со степенью благоустройства и конструктивными элементами: деревянные, смешанные и из прочих материалов, имеющие не все виды удобств, оплачивают услуги по техническому обслуживанию внутридомового газового оборудования, относящегося к общему имуществу многоквартирного дома, с понижающим коэффициентом 0,5.</t>
  </si>
  <si>
    <t>2. Граждане, проживающие в жилых домах (жилых помещениях) со степенью благоустройства и конструктивными элементами: неблагоустроенные и ветхие, оплачивают услуги по техническому обслуживанию внутридомового газового оборудования, относящегося к общему имуществу многоквартирного дома, с понижающим коэффициентом 0,234.</t>
  </si>
  <si>
    <t>3. Установленная стоимость услуг применяется для расчета размера платы для нанимателей жилых помещений по договорам социального найма и договорам найма жилых помещений государственного и муниципального жилищного фонда, который оборудован системами противопожарной автоматики и внутридомовым газовым оборудованием.</t>
  </si>
  <si>
    <t>Цена за 1 кв. м в месяц в рублях, с учетом НДС</t>
  </si>
  <si>
    <t>общей площади &lt;*&gt;</t>
  </si>
  <si>
    <t>Дома со всеми удобствами,включая лифты и мусоропроводы</t>
  </si>
  <si>
    <t>Дома, имеющие все виды удобств, кроме мусоропровода</t>
  </si>
  <si>
    <t>Дома, имеющие все виды удобств, кроме лифтов</t>
  </si>
  <si>
    <t>Дома, имеющие все виды удобств, кроме лифта и мусоропровода</t>
  </si>
  <si>
    <t>Дома деревянные, смешанные и из прочих материалов, имеющие не все виды благоустройства (удобств)</t>
  </si>
  <si>
    <t>Плата за найм</t>
  </si>
  <si>
    <t xml:space="preserve"> Цены за услуги по техническому обслуживанию внутридомового газового оборудования и систем противопожарной автоматики</t>
  </si>
  <si>
    <t>Стоимость услуг за 1кв. м площади в месяц в рублях с учетом НДС</t>
  </si>
  <si>
    <t>2. Обслуживание системы внутридомового газового оборудования (ВДГО)</t>
  </si>
  <si>
    <t>за 1 кв. м общей площади</t>
  </si>
  <si>
    <t>за 1 кв. м жилой площади</t>
  </si>
  <si>
    <t>приказ № 418 от 30.11.2012</t>
  </si>
  <si>
    <t>приказ № 418 от 30.11.2013</t>
  </si>
  <si>
    <t>приказ № 418 от 30.11.2015</t>
  </si>
  <si>
    <t>приказ № 418 от 30.11.2017</t>
  </si>
  <si>
    <t>с 01.01.2013</t>
  </si>
  <si>
    <t>с 01.07.2013</t>
  </si>
  <si>
    <t xml:space="preserve">Тариф на электроэнергию ЗАО "Самарагорэнергосбыт" на 2013 год </t>
  </si>
  <si>
    <t>ФГУП ГНП РКЦ "ЦСКБ-Прогресс"</t>
  </si>
  <si>
    <t xml:space="preserve"> - тепловая энергия</t>
  </si>
  <si>
    <t xml:space="preserve"> - ГВС</t>
  </si>
  <si>
    <t>Пр. УГРКЭ № 20 от 17.04.2009 г., пр. УГРКЭ №40 от 24.11.08г.</t>
  </si>
  <si>
    <t xml:space="preserve">расчетная цена "ЦСКБ-Прогресс" </t>
  </si>
  <si>
    <t>Тарифы на тепловую энергию на 2013 год по РСО:</t>
  </si>
  <si>
    <t>Тарифы для РСО на водоснабжение и водоотведение на  2013 год</t>
  </si>
  <si>
    <t>4. В ставке «содержание жилых помещений» предусмотрена оплата электроэнергии на общедомовые нужды. Для соблюдения требований действующего законодательства при начислении платы за жилищно-коммунальные услуги размер платы за содержание жилого помещения необходимо уменьшить на сумму, приходящуюся на оплату электроэнергии мест общего пользования, рассчитанную в соответствии с действующим законодательством.</t>
  </si>
  <si>
    <t xml:space="preserve">5. Управляющие организации, выбранные собственниками жилых помещений в многоквартирных домах, вправе руководствоваться настоящим приложением с учетом требований жилищного законодательства. </t>
  </si>
  <si>
    <t>Цены за найм жилых помещений муниципального жилищного фонда установлены Администрацией городского округа Самара, Постановление № 1865 от 29.12.2012 г. "Об оплате жилых помещений муниципального жилищного фонда городского округа Самара в 2013 году".</t>
  </si>
  <si>
    <t>&lt;*&gt; Применяется для всех видов жилых помещений, за исключением коммунальных квартир и отдельных комнат в общежитиях.</t>
  </si>
  <si>
    <t>Граждане, признанные в установленном порядке малоимущими, проживающие по договору социального найма, освобождаются от внесения платы за наем жилого помещения.</t>
  </si>
  <si>
    <t>&lt;**&gt;  Плата за наем 1 м? жилой площади применяется для коммунальных квартир и отдельных комнат в общежитиях.</t>
  </si>
  <si>
    <t xml:space="preserve">      Цены на электрическую энергию, поставляемую населению и приравненным к нему категориям потребителей по Самарской области на 2013 год установлены приказом Министерства энергетики и жилищно-коммунального хозяйства Самарской области № 321 от 20.11.12 г.</t>
  </si>
  <si>
    <t xml:space="preserve"> - ХОВ</t>
  </si>
  <si>
    <t>﻿приказ №           386 от 29.11.2012 г.</t>
  </si>
  <si>
    <t>II. Оплата без счетчиков</t>
  </si>
  <si>
    <t>Установленное оборудование</t>
  </si>
  <si>
    <t>Стоимость пользования газом, на 1 человека в месяц</t>
  </si>
  <si>
    <t>1.</t>
  </si>
  <si>
    <t>Газовая плита в домах с центральным отоплением и горячим водоснабжением</t>
  </si>
  <si>
    <t>2.</t>
  </si>
  <si>
    <t>Газовая плита в домах с центральным отоплением без горячего водоснабжения</t>
  </si>
  <si>
    <t>Газовая плита и быстродействующий водонагреватель</t>
  </si>
  <si>
    <t>* Стоимость пользования газом на цели отопления жилых помещений определена исходя из 1/12 части потребляемого газа в течение отопительного сезона. Оплата производится ежемесячно в течение года.</t>
  </si>
  <si>
    <t>1. Использование газа для бытовых нужд (приготовление пищи, нагрев воды)</t>
  </si>
  <si>
    <t>3.1.</t>
  </si>
  <si>
    <t>Газовая плита в домах с местным (негазовым) отоплением без горячего водоснабжения</t>
  </si>
  <si>
    <t>3.2.</t>
  </si>
  <si>
    <t>Газовая плита в домах с местным (газовым) отоплением без горячего водоснабжения</t>
  </si>
  <si>
    <t>(газовая колонка)</t>
  </si>
  <si>
    <t>185,70 руб.</t>
  </si>
  <si>
    <t>(газовая колонка) в домах с местным (газовым) отоплением</t>
  </si>
  <si>
    <t>2. Использование газа на нужды отопления</t>
  </si>
  <si>
    <t>** Стоимость пользования газом за месяц рассчитана на один объект (баня, гараж, теплица), принадлежащий гражданам на правах частной собственности.</t>
  </si>
  <si>
    <r>
      <t>За дополнительной информацией и по вопросам расчетов за газ обращаться в службы по адресам: г. Самара,</t>
    </r>
    <r>
      <rPr>
        <sz val="10"/>
        <color rgb="FF000000"/>
        <rFont val="Verdana"/>
        <family val="2"/>
        <charset val="204"/>
      </rPr>
      <t> </t>
    </r>
  </si>
  <si>
    <t>ул. Запорожская, 21, тел. 262-22-90 </t>
  </si>
  <si>
    <t>ул. Волгина, 121, тел. 374-06-56 </t>
  </si>
  <si>
    <t>ул. Садовая,335, тел. 374-01-60 </t>
  </si>
  <si>
    <t>ул. 8 Марта, 25, тел. 950-05-49 </t>
  </si>
  <si>
    <t>ул. Калининградская, 21а, тел. 330-37-77 </t>
  </si>
  <si>
    <t>ул. Физкультурная, 139, тел. 931-74-28</t>
  </si>
  <si>
    <t>утвержденный тариф с НДС (руб/Гкал)</t>
  </si>
  <si>
    <t>тариф для населения с НДС (руб/Гкал)</t>
  </si>
  <si>
    <t>с  01.07.13г.</t>
  </si>
  <si>
    <t>Поставщик воды</t>
  </si>
  <si>
    <t xml:space="preserve"> 01.01.13г. - 30.06.13г. </t>
  </si>
  <si>
    <t>1.01.13г. - 1.07.13г.</t>
  </si>
  <si>
    <t>с 1.07.13г.</t>
  </si>
  <si>
    <t>ООО «Самарские коммунальные системы» (ООО "СКС")</t>
  </si>
  <si>
    <t>№   126 от 31.05.2012г., № 82 от 22.05.2013г.       (с 1.07.13г.)</t>
  </si>
  <si>
    <r>
      <t>утвержденный тариф с НДС (руб/м</t>
    </r>
    <r>
      <rPr>
        <b/>
        <sz val="10"/>
        <color theme="1"/>
        <rFont val="Calibri"/>
        <family val="2"/>
        <charset val="204"/>
      </rPr>
      <t>³</t>
    </r>
    <r>
      <rPr>
        <b/>
        <sz val="10"/>
        <color theme="1"/>
        <rFont val="Calibri"/>
        <family val="2"/>
        <charset val="204"/>
        <scheme val="minor"/>
      </rPr>
      <t>)</t>
    </r>
  </si>
  <si>
    <t>тариф для населения с НДС (руб/м³)</t>
  </si>
  <si>
    <t>утвержденный тариф с НДС (руб/м³)</t>
  </si>
  <si>
    <t>приказ № 167 от 2.08.2013г.</t>
  </si>
  <si>
    <t>﻿приказ № 386 от 29.11.2012 г.</t>
  </si>
  <si>
    <t xml:space="preserve"> -холодная вода (на объемы, отпускаемые в составе коммунальных услуг и для полива земельных участков, используемых для ведения личного подсобного хозяйства, садоводства, огородничества</t>
  </si>
  <si>
    <t xml:space="preserve"> -водоотведение и очистка сточных вод</t>
  </si>
  <si>
    <t>Утвержденные тарифы на 2013 г.</t>
  </si>
  <si>
    <t>приказ № 167 от 2.08.2012г.</t>
  </si>
  <si>
    <t>Стоимость услуг за содержание и ремонт жилых помещений установлены Администрацией городского округа Самара, Постановление № 714 от 17.07.2013 г. О внесении изменений в постановление Администрации городского округа Самара от 29.12.2012 № 1865 "Об оплате жилых помещений муниципального жилищного фонда городского округа Самара в 2013 году".</t>
  </si>
  <si>
    <t>Стоимость услуг за содержание и ремонт жилых помещений</t>
  </si>
  <si>
    <t>Стоимость газа для жителей Самарской области с 01.07.2013</t>
  </si>
  <si>
    <t>Приказом Министерства энергетики и жилищно-коммунального хозяйства Самарской области от  16.05.2013 №73 с 1 июля 2013 г. установлены и введены в действие новые розничные цены на газ природный, реализуемый населению.</t>
  </si>
  <si>
    <r>
      <t>I. Оплата по счетчику за 1 м</t>
    </r>
    <r>
      <rPr>
        <b/>
        <vertAlign val="superscript"/>
        <sz val="10"/>
        <color rgb="FF000000"/>
        <rFont val="Verdana"/>
        <family val="2"/>
        <charset val="204"/>
      </rPr>
      <t>3</t>
    </r>
    <r>
      <rPr>
        <b/>
        <sz val="10"/>
        <color rgb="FF000000"/>
        <rFont val="Verdana"/>
        <family val="2"/>
        <charset val="204"/>
      </rPr>
      <t> — 3,68 руб.</t>
    </r>
  </si>
  <si>
    <t>90,09 руб.</t>
  </si>
  <si>
    <t>124,74 руб.</t>
  </si>
  <si>
    <t>72,18 руб.</t>
  </si>
  <si>
    <t>4.1.</t>
  </si>
  <si>
    <t>4.2.</t>
  </si>
  <si>
    <t>120,3 руб.</t>
  </si>
  <si>
    <t>5.1.</t>
  </si>
  <si>
    <t>5.2.</t>
  </si>
  <si>
    <t>Нагрев воды с использованием газового водонагревателя (газовая колонка)</t>
  </si>
  <si>
    <t>Нагрев воды с использованием газового водонагревателя (газовая колонка) в домах с местным отоплением</t>
  </si>
  <si>
    <t>117,81 руб.</t>
  </si>
  <si>
    <t>68,17 руб.</t>
  </si>
  <si>
    <t>№</t>
  </si>
  <si>
    <t>№                 п/п</t>
  </si>
  <si>
    <t>6.</t>
  </si>
  <si>
    <t>Отопительный прибор (печь, котел) для отопления жилых помещений</t>
  </si>
  <si>
    <t xml:space="preserve">7. </t>
  </si>
  <si>
    <t>Отопление бань</t>
  </si>
  <si>
    <t xml:space="preserve">8. </t>
  </si>
  <si>
    <t>Отопление гаражей</t>
  </si>
  <si>
    <t>Отопление теплиц</t>
  </si>
  <si>
    <t xml:space="preserve">9. </t>
  </si>
  <si>
    <t>Стоимость пользования газом в месяц</t>
  </si>
  <si>
    <t>38,095 руб. на 1 кв.м отапливаемой площади</t>
  </si>
  <si>
    <t>24,862 руб. на 1 кв.м отапливаемой площади</t>
  </si>
  <si>
    <t>30,075 руб. на 1 кв.м отапливаемой площади</t>
  </si>
  <si>
    <t>141,954 руб. на 1 кв.м отапливаемой площади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</si>
</sst>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8"/>
      <name val="Calibri"/>
      <family val="2"/>
      <charset val="204"/>
      <scheme val="minor"/>
    </font>
    <font>
      <b/>
      <sz val="10"/>
      <color rgb="FF000000"/>
      <name val="Verdana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5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  <font>
      <i/>
      <sz val="15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vertAlign val="superscript"/>
      <sz val="10"/>
      <color rgb="FF000000"/>
      <name val="Verdana"/>
      <family val="2"/>
      <charset val="204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1F5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0" fillId="0" borderId="0" xfId="0" applyBorder="1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0" fillId="0" borderId="0" xfId="0" applyFont="1"/>
    <xf numFmtId="0" fontId="12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/>
    <xf numFmtId="0" fontId="14" fillId="0" borderId="1" xfId="0" applyFont="1" applyBorder="1"/>
    <xf numFmtId="0" fontId="12" fillId="0" borderId="1" xfId="0" applyFont="1" applyBorder="1"/>
    <xf numFmtId="14" fontId="11" fillId="0" borderId="1" xfId="0" applyNumberFormat="1" applyFont="1" applyBorder="1" applyAlignment="1">
      <alignment horizontal="right"/>
    </xf>
    <xf numFmtId="0" fontId="12" fillId="2" borderId="1" xfId="0" applyFont="1" applyFill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5" fillId="0" borderId="1" xfId="0" applyFont="1" applyBorder="1"/>
    <xf numFmtId="2" fontId="12" fillId="0" borderId="1" xfId="0" applyNumberFormat="1" applyFont="1" applyBorder="1"/>
    <xf numFmtId="2" fontId="12" fillId="2" borderId="1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2" fontId="18" fillId="4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12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15" fillId="0" borderId="1" xfId="0" applyFont="1" applyBorder="1" applyAlignment="1">
      <alignment horizontal="right" vertical="center"/>
    </xf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1" fillId="0" borderId="34" xfId="0" applyFont="1" applyBorder="1" applyAlignment="1">
      <alignment horizontal="left" wrapText="1"/>
    </xf>
    <xf numFmtId="0" fontId="19" fillId="4" borderId="38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24" fillId="0" borderId="34" xfId="0" applyFont="1" applyBorder="1" applyAlignment="1">
      <alignment horizontal="left" wrapText="1"/>
    </xf>
    <xf numFmtId="0" fontId="24" fillId="0" borderId="40" xfId="0" applyFont="1" applyBorder="1" applyAlignment="1">
      <alignment wrapText="1"/>
    </xf>
    <xf numFmtId="0" fontId="15" fillId="0" borderId="41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2" fontId="15" fillId="0" borderId="41" xfId="0" applyNumberFormat="1" applyFont="1" applyBorder="1" applyAlignment="1">
      <alignment horizontal="right" vertical="center"/>
    </xf>
    <xf numFmtId="2" fontId="22" fillId="6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2" fontId="27" fillId="6" borderId="1" xfId="0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16" fontId="5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4" borderId="13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" fontId="5" fillId="4" borderId="13" xfId="0" applyNumberFormat="1" applyFont="1" applyFill="1" applyBorder="1" applyAlignment="1">
      <alignment vertical="center" wrapText="1"/>
    </xf>
    <xf numFmtId="16" fontId="5" fillId="4" borderId="15" xfId="0" applyNumberFormat="1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 wrapText="1"/>
    </xf>
    <xf numFmtId="0" fontId="7" fillId="4" borderId="14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16" fontId="5" fillId="4" borderId="14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5" fillId="8" borderId="26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E39" sqref="E39"/>
    </sheetView>
  </sheetViews>
  <sheetFormatPr defaultRowHeight="15" x14ac:dyDescent="0.25"/>
  <cols>
    <col min="1" max="1" width="37.28515625" customWidth="1"/>
    <col min="2" max="2" width="14.85546875" customWidth="1"/>
    <col min="3" max="4" width="15.7109375" customWidth="1"/>
    <col min="5" max="5" width="16.85546875" customWidth="1"/>
    <col min="6" max="6" width="28.42578125" customWidth="1"/>
  </cols>
  <sheetData>
    <row r="1" spans="1:6" ht="6.75" customHeight="1" x14ac:dyDescent="0.25"/>
    <row r="2" spans="1:6" ht="1.5" customHeight="1" x14ac:dyDescent="0.25"/>
    <row r="5" spans="1:6" ht="18.75" x14ac:dyDescent="0.3">
      <c r="A5" s="105" t="s">
        <v>111</v>
      </c>
      <c r="B5" s="105"/>
      <c r="C5" s="105"/>
      <c r="D5" s="105"/>
      <c r="E5" s="105"/>
      <c r="F5" s="105"/>
    </row>
    <row r="6" spans="1:6" ht="18" customHeight="1" x14ac:dyDescent="0.25"/>
    <row r="7" spans="1:6" ht="45" customHeight="1" x14ac:dyDescent="0.25">
      <c r="A7" s="108" t="s">
        <v>0</v>
      </c>
      <c r="B7" s="106" t="s">
        <v>152</v>
      </c>
      <c r="C7" s="107"/>
      <c r="D7" s="106" t="s">
        <v>150</v>
      </c>
      <c r="E7" s="107"/>
      <c r="F7" s="108" t="s">
        <v>1</v>
      </c>
    </row>
    <row r="8" spans="1:6" ht="45" customHeight="1" x14ac:dyDescent="0.25">
      <c r="A8" s="109"/>
      <c r="B8" s="2" t="s">
        <v>148</v>
      </c>
      <c r="C8" s="2" t="s">
        <v>149</v>
      </c>
      <c r="D8" s="2" t="s">
        <v>148</v>
      </c>
      <c r="E8" s="2" t="s">
        <v>149</v>
      </c>
      <c r="F8" s="109"/>
    </row>
    <row r="9" spans="1:6" x14ac:dyDescent="0.25">
      <c r="A9" s="3" t="s">
        <v>2</v>
      </c>
      <c r="B9" s="4"/>
      <c r="C9" s="4"/>
      <c r="D9" s="4"/>
      <c r="E9" s="4"/>
      <c r="F9" s="57"/>
    </row>
    <row r="10" spans="1:6" x14ac:dyDescent="0.25">
      <c r="A10" s="4" t="s">
        <v>3</v>
      </c>
      <c r="B10" s="40">
        <v>1200.06</v>
      </c>
      <c r="C10" s="40">
        <v>1200.06</v>
      </c>
      <c r="D10" s="40">
        <v>1346.38</v>
      </c>
      <c r="E10" s="40">
        <v>1346.38</v>
      </c>
      <c r="F10" s="45" t="s">
        <v>99</v>
      </c>
    </row>
    <row r="11" spans="1:6" x14ac:dyDescent="0.25">
      <c r="A11" s="4" t="s">
        <v>4</v>
      </c>
      <c r="B11" s="41">
        <v>27.27</v>
      </c>
      <c r="C11" s="41">
        <v>27.27</v>
      </c>
      <c r="D11" s="41">
        <v>29.12</v>
      </c>
      <c r="E11" s="41">
        <v>29.12</v>
      </c>
      <c r="F11" s="45" t="s">
        <v>100</v>
      </c>
    </row>
    <row r="12" spans="1:6" x14ac:dyDescent="0.25">
      <c r="A12" s="3" t="s">
        <v>5</v>
      </c>
      <c r="B12" s="42"/>
      <c r="C12" s="42"/>
      <c r="D12" s="42"/>
      <c r="E12" s="42"/>
      <c r="F12" s="45"/>
    </row>
    <row r="13" spans="1:6" x14ac:dyDescent="0.25">
      <c r="A13" s="4" t="s">
        <v>22</v>
      </c>
      <c r="B13" s="40">
        <v>991.2</v>
      </c>
      <c r="C13" s="40">
        <v>991.2</v>
      </c>
      <c r="D13" s="40">
        <v>1100.94</v>
      </c>
      <c r="E13" s="40">
        <v>1100.94</v>
      </c>
      <c r="F13" s="45" t="s">
        <v>101</v>
      </c>
    </row>
    <row r="14" spans="1:6" x14ac:dyDescent="0.25">
      <c r="A14" s="4" t="s">
        <v>6</v>
      </c>
      <c r="B14" s="40"/>
      <c r="C14" s="40"/>
      <c r="D14" s="40"/>
      <c r="E14" s="40"/>
      <c r="F14" s="45"/>
    </row>
    <row r="15" spans="1:6" x14ac:dyDescent="0.25">
      <c r="A15" s="4" t="s">
        <v>7</v>
      </c>
      <c r="B15" s="40">
        <v>27.27</v>
      </c>
      <c r="C15" s="40">
        <v>27.27</v>
      </c>
      <c r="D15" s="40">
        <v>29.12</v>
      </c>
      <c r="E15" s="40">
        <v>29.12</v>
      </c>
      <c r="F15" s="45" t="s">
        <v>102</v>
      </c>
    </row>
    <row r="16" spans="1:6" hidden="1" x14ac:dyDescent="0.25">
      <c r="A16" s="3" t="s">
        <v>8</v>
      </c>
      <c r="B16" s="42"/>
      <c r="C16" s="42"/>
      <c r="D16" s="42"/>
      <c r="E16" s="42"/>
      <c r="F16" s="57"/>
    </row>
    <row r="17" spans="1:6" hidden="1" x14ac:dyDescent="0.25">
      <c r="A17" s="4" t="s">
        <v>9</v>
      </c>
      <c r="B17" s="42"/>
      <c r="C17" s="42"/>
      <c r="D17" s="42"/>
      <c r="E17" s="42"/>
      <c r="F17" s="57"/>
    </row>
    <row r="18" spans="1:6" hidden="1" x14ac:dyDescent="0.25">
      <c r="A18" s="3" t="s">
        <v>10</v>
      </c>
      <c r="B18" s="42"/>
      <c r="C18" s="42"/>
      <c r="D18" s="42"/>
      <c r="E18" s="42"/>
      <c r="F18" s="57"/>
    </row>
    <row r="19" spans="1:6" hidden="1" x14ac:dyDescent="0.25">
      <c r="A19" s="3" t="s">
        <v>11</v>
      </c>
      <c r="B19" s="42"/>
      <c r="C19" s="42"/>
      <c r="D19" s="42"/>
      <c r="E19" s="42"/>
      <c r="F19" s="57"/>
    </row>
    <row r="20" spans="1:6" hidden="1" x14ac:dyDescent="0.25">
      <c r="A20" s="4" t="s">
        <v>12</v>
      </c>
      <c r="B20" s="42"/>
      <c r="C20" s="42"/>
      <c r="D20" s="42"/>
      <c r="E20" s="42"/>
      <c r="F20" s="57"/>
    </row>
    <row r="21" spans="1:6" hidden="1" x14ac:dyDescent="0.25">
      <c r="A21" s="3" t="s">
        <v>13</v>
      </c>
      <c r="B21" s="42"/>
      <c r="C21" s="42"/>
      <c r="D21" s="42"/>
      <c r="E21" s="42"/>
      <c r="F21" s="57"/>
    </row>
    <row r="22" spans="1:6" ht="9.75" hidden="1" customHeight="1" x14ac:dyDescent="0.25">
      <c r="A22" s="4"/>
      <c r="B22" s="42"/>
      <c r="C22" s="42"/>
      <c r="D22" s="42"/>
      <c r="E22" s="42"/>
      <c r="F22" s="57"/>
    </row>
    <row r="23" spans="1:6" ht="26.25" hidden="1" customHeight="1" x14ac:dyDescent="0.25">
      <c r="A23" s="4" t="s">
        <v>9</v>
      </c>
      <c r="B23" s="42"/>
      <c r="C23" s="42"/>
      <c r="D23" s="42"/>
      <c r="E23" s="42"/>
      <c r="F23" s="57"/>
    </row>
    <row r="24" spans="1:6" hidden="1" x14ac:dyDescent="0.25">
      <c r="A24" s="3" t="s">
        <v>14</v>
      </c>
      <c r="B24" s="42"/>
      <c r="C24" s="42"/>
      <c r="D24" s="42"/>
      <c r="E24" s="42"/>
      <c r="F24" s="57"/>
    </row>
    <row r="25" spans="1:6" hidden="1" x14ac:dyDescent="0.25">
      <c r="A25" s="3" t="s">
        <v>15</v>
      </c>
      <c r="B25" s="42"/>
      <c r="C25" s="42"/>
      <c r="D25" s="42"/>
      <c r="E25" s="42"/>
      <c r="F25" s="57"/>
    </row>
    <row r="26" spans="1:6" ht="32.25" hidden="1" customHeight="1" x14ac:dyDescent="0.25">
      <c r="A26" s="4" t="s">
        <v>12</v>
      </c>
      <c r="B26" s="42"/>
      <c r="C26" s="42"/>
      <c r="D26" s="42"/>
      <c r="E26" s="42"/>
      <c r="F26" s="57"/>
    </row>
    <row r="27" spans="1:6" hidden="1" x14ac:dyDescent="0.25">
      <c r="A27" s="4" t="s">
        <v>21</v>
      </c>
      <c r="B27" s="42"/>
      <c r="C27" s="42"/>
      <c r="D27" s="42"/>
      <c r="E27" s="42"/>
      <c r="F27" s="57"/>
    </row>
    <row r="28" spans="1:6" hidden="1" x14ac:dyDescent="0.25">
      <c r="A28" s="3" t="s">
        <v>23</v>
      </c>
      <c r="B28" s="42"/>
      <c r="C28" s="42"/>
      <c r="D28" s="42"/>
      <c r="E28" s="42"/>
      <c r="F28" s="57"/>
    </row>
    <row r="29" spans="1:6" hidden="1" x14ac:dyDescent="0.25">
      <c r="A29" s="3" t="s">
        <v>16</v>
      </c>
      <c r="B29" s="42"/>
      <c r="C29" s="42"/>
      <c r="D29" s="42"/>
      <c r="E29" s="42"/>
      <c r="F29" s="57"/>
    </row>
    <row r="30" spans="1:6" hidden="1" x14ac:dyDescent="0.25">
      <c r="A30" s="3" t="s">
        <v>17</v>
      </c>
      <c r="B30" s="42"/>
      <c r="C30" s="42"/>
      <c r="D30" s="42"/>
      <c r="E30" s="42"/>
      <c r="F30" s="57"/>
    </row>
    <row r="31" spans="1:6" hidden="1" x14ac:dyDescent="0.25">
      <c r="A31" s="3" t="s">
        <v>18</v>
      </c>
      <c r="B31" s="42"/>
      <c r="C31" s="42"/>
      <c r="D31" s="42"/>
      <c r="E31" s="42"/>
      <c r="F31" s="57"/>
    </row>
    <row r="32" spans="1:6" hidden="1" x14ac:dyDescent="0.25">
      <c r="A32" s="3" t="s">
        <v>19</v>
      </c>
      <c r="B32" s="42"/>
      <c r="C32" s="42"/>
      <c r="D32" s="42"/>
      <c r="E32" s="42"/>
      <c r="F32" s="57"/>
    </row>
    <row r="33" spans="1:6" ht="30" x14ac:dyDescent="0.25">
      <c r="A33" s="6" t="s">
        <v>20</v>
      </c>
      <c r="B33" s="42"/>
      <c r="C33" s="42"/>
      <c r="D33" s="42"/>
      <c r="E33" s="42"/>
      <c r="F33" s="56"/>
    </row>
    <row r="34" spans="1:6" ht="30" x14ac:dyDescent="0.25">
      <c r="A34" s="36" t="s">
        <v>107</v>
      </c>
      <c r="B34" s="40">
        <f>1148.14</f>
        <v>1148.1400000000001</v>
      </c>
      <c r="C34" s="40">
        <f>1148.14</f>
        <v>1148.1400000000001</v>
      </c>
      <c r="D34" s="48">
        <v>1292.0999999999999</v>
      </c>
      <c r="E34" s="48">
        <v>1292.0999999999999</v>
      </c>
      <c r="F34" s="58" t="s">
        <v>121</v>
      </c>
    </row>
    <row r="35" spans="1:6" x14ac:dyDescent="0.25">
      <c r="A35" s="36" t="s">
        <v>120</v>
      </c>
      <c r="B35" s="40">
        <v>19.100000000000001</v>
      </c>
      <c r="C35" s="40">
        <v>19.100000000000001</v>
      </c>
      <c r="D35" s="40">
        <v>23.15</v>
      </c>
      <c r="E35" s="40">
        <v>23.15</v>
      </c>
      <c r="F35" s="56" t="s">
        <v>160</v>
      </c>
    </row>
    <row r="36" spans="1:6" x14ac:dyDescent="0.25">
      <c r="A36" s="36"/>
      <c r="B36" s="40"/>
      <c r="C36" s="40"/>
      <c r="D36" s="40"/>
      <c r="E36" s="40"/>
      <c r="F36" s="56"/>
    </row>
    <row r="37" spans="1:6" x14ac:dyDescent="0.25">
      <c r="A37" s="44" t="s">
        <v>106</v>
      </c>
      <c r="B37" s="40"/>
      <c r="C37" s="40"/>
      <c r="D37" s="40"/>
      <c r="E37" s="40"/>
      <c r="F37" s="57"/>
    </row>
    <row r="38" spans="1:6" ht="46.5" customHeight="1" x14ac:dyDescent="0.25">
      <c r="A38" s="37" t="s">
        <v>107</v>
      </c>
      <c r="B38" s="40">
        <f>963*1.18</f>
        <v>1136.3399999999999</v>
      </c>
      <c r="C38" s="40">
        <f>963*1.18</f>
        <v>1136.3399999999999</v>
      </c>
      <c r="D38" s="40">
        <f>963*1.18</f>
        <v>1136.3399999999999</v>
      </c>
      <c r="E38" s="40">
        <f>963*1.18</f>
        <v>1136.3399999999999</v>
      </c>
      <c r="F38" s="56" t="s">
        <v>109</v>
      </c>
    </row>
    <row r="39" spans="1:6" ht="30" x14ac:dyDescent="0.25">
      <c r="A39" s="38" t="s">
        <v>108</v>
      </c>
      <c r="B39" s="43">
        <f>17.31+0.045*963*1.18</f>
        <v>68.445300000000003</v>
      </c>
      <c r="C39" s="43">
        <f>17.31+0.045*963*1.18</f>
        <v>68.445300000000003</v>
      </c>
      <c r="D39" s="43">
        <f>17.31+0.045*963*1.18</f>
        <v>68.445300000000003</v>
      </c>
      <c r="E39" s="43">
        <f>17.31+0.045*963*1.18</f>
        <v>68.445300000000003</v>
      </c>
      <c r="F39" s="56" t="s">
        <v>110</v>
      </c>
    </row>
  </sheetData>
  <mergeCells count="5">
    <mergeCell ref="A5:F5"/>
    <mergeCell ref="B7:C7"/>
    <mergeCell ref="D7:E7"/>
    <mergeCell ref="F7:F8"/>
    <mergeCell ref="A7:A8"/>
  </mergeCells>
  <pageMargins left="0.19685039370078741" right="0.31496062992125984" top="0.35433070866141736" bottom="0.35433070866141736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E15" sqref="E15"/>
    </sheetView>
  </sheetViews>
  <sheetFormatPr defaultRowHeight="15" x14ac:dyDescent="0.25"/>
  <cols>
    <col min="1" max="1" width="39.7109375" customWidth="1"/>
    <col min="2" max="2" width="15" customWidth="1"/>
    <col min="3" max="3" width="16.42578125" customWidth="1"/>
    <col min="4" max="4" width="12.85546875" customWidth="1"/>
    <col min="5" max="5" width="13.85546875" customWidth="1"/>
    <col min="6" max="6" width="21.42578125" customWidth="1"/>
  </cols>
  <sheetData>
    <row r="1" spans="1:8" x14ac:dyDescent="0.25">
      <c r="A1" s="110" t="s">
        <v>112</v>
      </c>
      <c r="B1" s="110"/>
      <c r="C1" s="110"/>
      <c r="D1" s="110"/>
      <c r="E1" s="110"/>
      <c r="F1" s="110"/>
    </row>
    <row r="2" spans="1:8" ht="3" customHeight="1" x14ac:dyDescent="0.25">
      <c r="A2" s="110"/>
      <c r="B2" s="110"/>
      <c r="C2" s="110"/>
      <c r="D2" s="110"/>
      <c r="E2" s="110"/>
      <c r="F2" s="110"/>
    </row>
    <row r="3" spans="1:8" ht="3" customHeight="1" x14ac:dyDescent="0.25"/>
    <row r="4" spans="1:8" ht="7.5" customHeight="1" x14ac:dyDescent="0.25"/>
    <row r="5" spans="1:8" ht="66.75" customHeight="1" x14ac:dyDescent="0.25">
      <c r="A5" s="111" t="s">
        <v>151</v>
      </c>
      <c r="B5" s="106" t="s">
        <v>152</v>
      </c>
      <c r="C5" s="107"/>
      <c r="D5" s="106" t="s">
        <v>150</v>
      </c>
      <c r="E5" s="107"/>
      <c r="F5" s="113" t="s">
        <v>1</v>
      </c>
      <c r="G5" s="1"/>
      <c r="H5" s="1"/>
    </row>
    <row r="6" spans="1:8" ht="45.75" customHeight="1" x14ac:dyDescent="0.25">
      <c r="A6" s="112"/>
      <c r="B6" s="68" t="s">
        <v>157</v>
      </c>
      <c r="C6" s="68" t="s">
        <v>158</v>
      </c>
      <c r="D6" s="68" t="s">
        <v>159</v>
      </c>
      <c r="E6" s="68" t="s">
        <v>158</v>
      </c>
      <c r="F6" s="114"/>
      <c r="G6" s="1"/>
      <c r="H6" s="1"/>
    </row>
    <row r="7" spans="1:8" ht="30.75" customHeight="1" x14ac:dyDescent="0.25">
      <c r="A7" s="33" t="s">
        <v>155</v>
      </c>
      <c r="B7" s="33"/>
      <c r="C7" s="4"/>
      <c r="D7" s="4"/>
      <c r="E7" s="4"/>
      <c r="F7" s="4"/>
    </row>
    <row r="8" spans="1:8" ht="15" customHeight="1" x14ac:dyDescent="0.25">
      <c r="A8" s="33" t="s">
        <v>24</v>
      </c>
      <c r="B8" s="33"/>
      <c r="C8" s="4"/>
      <c r="D8" s="4"/>
      <c r="E8" s="4"/>
      <c r="F8" s="4"/>
    </row>
    <row r="9" spans="1:8" ht="63.75" customHeight="1" x14ac:dyDescent="0.25">
      <c r="A9" s="69" t="s">
        <v>28</v>
      </c>
      <c r="B9" s="70">
        <v>17.309999999999999</v>
      </c>
      <c r="C9" s="70">
        <v>17.309999999999999</v>
      </c>
      <c r="D9" s="39">
        <v>19.39</v>
      </c>
      <c r="E9" s="39">
        <v>19.39</v>
      </c>
      <c r="F9" s="45" t="s">
        <v>156</v>
      </c>
    </row>
    <row r="10" spans="1:8" ht="15.75" x14ac:dyDescent="0.25">
      <c r="A10" s="69" t="s">
        <v>25</v>
      </c>
      <c r="B10" s="70">
        <v>7.2</v>
      </c>
      <c r="C10" s="70">
        <v>7.2</v>
      </c>
      <c r="D10" s="39">
        <v>8.06</v>
      </c>
      <c r="E10" s="39">
        <v>8.06</v>
      </c>
      <c r="F10" s="4"/>
    </row>
    <row r="11" spans="1:8" ht="15.75" x14ac:dyDescent="0.25">
      <c r="A11" s="33" t="s">
        <v>26</v>
      </c>
      <c r="B11" s="70"/>
      <c r="C11" s="70"/>
      <c r="D11" s="39"/>
      <c r="E11" s="3"/>
      <c r="F11" s="4"/>
    </row>
    <row r="12" spans="1:8" ht="15.75" x14ac:dyDescent="0.25">
      <c r="A12" s="5" t="s">
        <v>27</v>
      </c>
      <c r="B12" s="70">
        <v>19.100000000000001</v>
      </c>
      <c r="C12" s="70">
        <v>19.100000000000001</v>
      </c>
      <c r="D12" s="39"/>
      <c r="E12" s="3"/>
      <c r="F12" s="4"/>
    </row>
    <row r="13" spans="1:8" ht="15.75" x14ac:dyDescent="0.25">
      <c r="A13" s="5" t="s">
        <v>25</v>
      </c>
      <c r="B13" s="70">
        <v>7.2</v>
      </c>
      <c r="C13" s="70">
        <v>7.2</v>
      </c>
      <c r="D13" s="39"/>
      <c r="E13" s="3"/>
      <c r="F13" s="4"/>
    </row>
  </sheetData>
  <mergeCells count="5">
    <mergeCell ref="A1:F2"/>
    <mergeCell ref="B5:C5"/>
    <mergeCell ref="D5:E5"/>
    <mergeCell ref="A5:A6"/>
    <mergeCell ref="F5:F6"/>
  </mergeCells>
  <pageMargins left="0.11811023622047245" right="0.11811023622047245" top="0.15748031496062992" bottom="0.15748031496062992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="87" zoomScaleNormal="87" workbookViewId="0">
      <selection sqref="A1:I26"/>
    </sheetView>
  </sheetViews>
  <sheetFormatPr defaultRowHeight="19.5" x14ac:dyDescent="0.3"/>
  <cols>
    <col min="1" max="1" width="7.42578125" style="18" customWidth="1"/>
    <col min="2" max="2" width="87.5703125" style="18" customWidth="1"/>
    <col min="3" max="3" width="16" style="18" customWidth="1"/>
    <col min="4" max="4" width="14.7109375" style="18" hidden="1" customWidth="1"/>
    <col min="5" max="5" width="14.5703125" style="18" hidden="1" customWidth="1"/>
    <col min="6" max="7" width="15.42578125" style="18" customWidth="1"/>
    <col min="8" max="8" width="15.5703125" style="18" customWidth="1"/>
    <col min="9" max="9" width="15.140625" style="18" customWidth="1"/>
    <col min="10" max="16384" width="9.140625" style="18"/>
  </cols>
  <sheetData>
    <row r="1" spans="1:9" ht="42.75" customHeight="1" x14ac:dyDescent="0.3">
      <c r="A1" s="117" t="s">
        <v>105</v>
      </c>
      <c r="B1" s="117"/>
      <c r="C1" s="117"/>
      <c r="D1" s="117"/>
      <c r="E1" s="117"/>
      <c r="F1" s="117"/>
      <c r="G1" s="117"/>
      <c r="H1" s="117"/>
      <c r="I1" s="117"/>
    </row>
    <row r="2" spans="1:9" ht="66.75" customHeight="1" x14ac:dyDescent="0.3">
      <c r="A2" s="126" t="s">
        <v>119</v>
      </c>
      <c r="B2" s="126"/>
      <c r="C2" s="126"/>
      <c r="D2" s="126"/>
      <c r="E2" s="126"/>
      <c r="F2" s="126"/>
      <c r="G2" s="126"/>
      <c r="H2" s="126"/>
      <c r="I2" s="126"/>
    </row>
    <row r="3" spans="1:9" ht="10.5" customHeight="1" x14ac:dyDescent="0.3">
      <c r="A3" s="34"/>
      <c r="B3" s="47"/>
      <c r="C3" s="34"/>
      <c r="D3" s="34"/>
      <c r="E3" s="34"/>
      <c r="F3" s="34"/>
      <c r="G3" s="34"/>
      <c r="H3" s="34"/>
      <c r="I3" s="34"/>
    </row>
    <row r="4" spans="1:9" ht="12.75" customHeight="1" x14ac:dyDescent="0.3">
      <c r="A4" s="118" t="s">
        <v>42</v>
      </c>
      <c r="B4" s="120" t="s">
        <v>43</v>
      </c>
      <c r="C4" s="119" t="s">
        <v>51</v>
      </c>
      <c r="D4" s="118" t="s">
        <v>29</v>
      </c>
      <c r="E4" s="118"/>
      <c r="F4" s="127" t="s">
        <v>153</v>
      </c>
      <c r="G4" s="127"/>
      <c r="H4" s="127" t="s">
        <v>154</v>
      </c>
      <c r="I4" s="127"/>
    </row>
    <row r="5" spans="1:9" ht="8.25" customHeight="1" x14ac:dyDescent="0.3">
      <c r="A5" s="118"/>
      <c r="B5" s="121"/>
      <c r="C5" s="119"/>
      <c r="D5" s="118"/>
      <c r="E5" s="118"/>
      <c r="F5" s="127"/>
      <c r="G5" s="127"/>
      <c r="H5" s="127"/>
      <c r="I5" s="127"/>
    </row>
    <row r="6" spans="1:9" ht="5.25" customHeight="1" x14ac:dyDescent="0.3">
      <c r="A6" s="118"/>
      <c r="B6" s="121"/>
      <c r="C6" s="119"/>
      <c r="D6" s="118"/>
      <c r="E6" s="118"/>
      <c r="F6" s="127"/>
      <c r="G6" s="127"/>
      <c r="H6" s="127"/>
      <c r="I6" s="127"/>
    </row>
    <row r="7" spans="1:9" ht="51" customHeight="1" x14ac:dyDescent="0.3">
      <c r="A7" s="118"/>
      <c r="B7" s="122"/>
      <c r="C7" s="119"/>
      <c r="D7" s="30" t="s">
        <v>30</v>
      </c>
      <c r="E7" s="30" t="s">
        <v>31</v>
      </c>
      <c r="F7" s="60" t="s">
        <v>148</v>
      </c>
      <c r="G7" s="60" t="s">
        <v>149</v>
      </c>
      <c r="H7" s="60" t="s">
        <v>148</v>
      </c>
      <c r="I7" s="60" t="s">
        <v>149</v>
      </c>
    </row>
    <row r="8" spans="1:9" s="21" customFormat="1" ht="14.25" customHeight="1" x14ac:dyDescent="0.25">
      <c r="A8" s="20">
        <v>1</v>
      </c>
      <c r="B8" s="123" t="s">
        <v>32</v>
      </c>
      <c r="C8" s="124"/>
      <c r="D8" s="124"/>
      <c r="E8" s="125"/>
      <c r="F8" s="59"/>
    </row>
    <row r="9" spans="1:9" x14ac:dyDescent="0.3">
      <c r="A9" s="19">
        <v>1.1000000000000001</v>
      </c>
      <c r="B9" s="22" t="s">
        <v>33</v>
      </c>
      <c r="C9" s="23"/>
      <c r="D9" s="24"/>
      <c r="E9" s="24"/>
      <c r="F9" s="24"/>
      <c r="G9" s="24"/>
      <c r="H9" s="24"/>
      <c r="I9" s="24"/>
    </row>
    <row r="10" spans="1:9" x14ac:dyDescent="0.3">
      <c r="A10" s="25" t="s">
        <v>44</v>
      </c>
      <c r="B10" s="24" t="s">
        <v>34</v>
      </c>
      <c r="C10" s="24" t="s">
        <v>35</v>
      </c>
      <c r="D10" s="26">
        <v>2.5499999999999998</v>
      </c>
      <c r="E10" s="26">
        <v>2.69</v>
      </c>
      <c r="F10" s="32">
        <v>2.69</v>
      </c>
      <c r="G10" s="32">
        <f>E10</f>
        <v>2.69</v>
      </c>
      <c r="H10" s="32">
        <v>3.05</v>
      </c>
      <c r="I10" s="32">
        <v>3.05</v>
      </c>
    </row>
    <row r="11" spans="1:9" x14ac:dyDescent="0.3">
      <c r="A11" s="25" t="s">
        <v>45</v>
      </c>
      <c r="B11" s="24" t="s">
        <v>36</v>
      </c>
      <c r="C11" s="24"/>
      <c r="D11" s="24"/>
      <c r="E11" s="24"/>
      <c r="F11" s="31"/>
      <c r="G11" s="31"/>
      <c r="H11" s="31"/>
      <c r="I11" s="31"/>
    </row>
    <row r="12" spans="1:9" x14ac:dyDescent="0.3">
      <c r="A12" s="27"/>
      <c r="B12" s="24" t="s">
        <v>37</v>
      </c>
      <c r="C12" s="24" t="s">
        <v>35</v>
      </c>
      <c r="D12" s="26">
        <v>2.5499999999999998</v>
      </c>
      <c r="E12" s="26">
        <v>2.7</v>
      </c>
      <c r="F12" s="32">
        <v>2.7</v>
      </c>
      <c r="G12" s="32">
        <f t="shared" ref="G12:G17" si="0">E12</f>
        <v>2.7</v>
      </c>
      <c r="H12" s="32">
        <v>3.07</v>
      </c>
      <c r="I12" s="32">
        <v>3.07</v>
      </c>
    </row>
    <row r="13" spans="1:9" x14ac:dyDescent="0.3">
      <c r="A13" s="27"/>
      <c r="B13" s="24" t="s">
        <v>38</v>
      </c>
      <c r="C13" s="24" t="s">
        <v>35</v>
      </c>
      <c r="D13" s="26">
        <v>1.27</v>
      </c>
      <c r="E13" s="26">
        <v>1.34</v>
      </c>
      <c r="F13" s="32">
        <v>1.34</v>
      </c>
      <c r="G13" s="32">
        <f t="shared" si="0"/>
        <v>1.34</v>
      </c>
      <c r="H13" s="32">
        <v>1.52</v>
      </c>
      <c r="I13" s="32">
        <v>1.52</v>
      </c>
    </row>
    <row r="14" spans="1:9" x14ac:dyDescent="0.3">
      <c r="A14" s="25" t="s">
        <v>46</v>
      </c>
      <c r="B14" s="24" t="s">
        <v>39</v>
      </c>
      <c r="C14" s="24"/>
      <c r="D14" s="24"/>
      <c r="E14" s="24"/>
      <c r="F14" s="31"/>
      <c r="G14" s="31"/>
      <c r="H14" s="31"/>
      <c r="I14" s="31"/>
    </row>
    <row r="15" spans="1:9" x14ac:dyDescent="0.3">
      <c r="A15" s="19"/>
      <c r="B15" s="24" t="s">
        <v>40</v>
      </c>
      <c r="C15" s="24" t="s">
        <v>35</v>
      </c>
      <c r="D15" s="24">
        <v>2.5499999999999998</v>
      </c>
      <c r="E15" s="24">
        <v>2.7</v>
      </c>
      <c r="F15" s="31">
        <v>2.71</v>
      </c>
      <c r="G15" s="31">
        <v>2.71</v>
      </c>
      <c r="H15" s="31">
        <v>3.09</v>
      </c>
      <c r="I15" s="31">
        <v>3.09</v>
      </c>
    </row>
    <row r="16" spans="1:9" x14ac:dyDescent="0.3">
      <c r="A16" s="19"/>
      <c r="B16" s="24" t="s">
        <v>41</v>
      </c>
      <c r="C16" s="24" t="s">
        <v>35</v>
      </c>
      <c r="D16" s="24">
        <v>2.5299999999999998</v>
      </c>
      <c r="E16" s="24">
        <v>2.67</v>
      </c>
      <c r="F16" s="31">
        <v>2.67</v>
      </c>
      <c r="G16" s="31">
        <f t="shared" si="0"/>
        <v>2.67</v>
      </c>
      <c r="H16" s="31">
        <v>3.03</v>
      </c>
      <c r="I16" s="31">
        <v>3.03</v>
      </c>
    </row>
    <row r="17" spans="1:9" x14ac:dyDescent="0.3">
      <c r="A17" s="19"/>
      <c r="B17" s="24" t="s">
        <v>38</v>
      </c>
      <c r="C17" s="24" t="s">
        <v>35</v>
      </c>
      <c r="D17" s="24">
        <v>1.27</v>
      </c>
      <c r="E17" s="24">
        <v>1.34</v>
      </c>
      <c r="F17" s="31">
        <v>1.34</v>
      </c>
      <c r="G17" s="31">
        <f t="shared" si="0"/>
        <v>1.34</v>
      </c>
      <c r="H17" s="31">
        <v>1.52</v>
      </c>
      <c r="I17" s="31">
        <v>1.52</v>
      </c>
    </row>
    <row r="18" spans="1:9" ht="38.25" customHeight="1" x14ac:dyDescent="0.3">
      <c r="A18" s="28">
        <v>1.2</v>
      </c>
      <c r="B18" s="115" t="s">
        <v>50</v>
      </c>
      <c r="C18" s="116"/>
      <c r="D18" s="116"/>
      <c r="E18" s="116"/>
      <c r="F18" s="116"/>
      <c r="G18" s="116"/>
      <c r="H18" s="116"/>
      <c r="I18" s="116"/>
    </row>
    <row r="19" spans="1:9" x14ac:dyDescent="0.3">
      <c r="A19" s="25" t="s">
        <v>47</v>
      </c>
      <c r="B19" s="24" t="s">
        <v>34</v>
      </c>
      <c r="C19" s="24" t="s">
        <v>35</v>
      </c>
      <c r="D19" s="26">
        <v>1.78</v>
      </c>
      <c r="E19" s="26">
        <v>1.88</v>
      </c>
      <c r="F19" s="26">
        <v>1.88</v>
      </c>
      <c r="G19" s="26">
        <f>E19</f>
        <v>1.88</v>
      </c>
      <c r="H19" s="26">
        <v>2.14</v>
      </c>
      <c r="I19" s="26">
        <v>2.14</v>
      </c>
    </row>
    <row r="20" spans="1:9" x14ac:dyDescent="0.3">
      <c r="A20" s="25" t="s">
        <v>48</v>
      </c>
      <c r="B20" s="24" t="s">
        <v>36</v>
      </c>
      <c r="C20" s="24"/>
      <c r="D20" s="24"/>
      <c r="E20" s="24"/>
      <c r="F20" s="24"/>
      <c r="G20" s="24"/>
      <c r="H20" s="24"/>
      <c r="I20" s="24"/>
    </row>
    <row r="21" spans="1:9" x14ac:dyDescent="0.3">
      <c r="A21" s="27"/>
      <c r="B21" s="24" t="s">
        <v>37</v>
      </c>
      <c r="C21" s="24" t="s">
        <v>35</v>
      </c>
      <c r="D21" s="26">
        <v>1.78</v>
      </c>
      <c r="E21" s="26">
        <v>1.89</v>
      </c>
      <c r="F21" s="26">
        <v>1.89</v>
      </c>
      <c r="G21" s="26">
        <f t="shared" ref="G21:G26" si="1">E21</f>
        <v>1.89</v>
      </c>
      <c r="H21" s="26">
        <v>2.15</v>
      </c>
      <c r="I21" s="26">
        <v>2.15</v>
      </c>
    </row>
    <row r="22" spans="1:9" x14ac:dyDescent="0.3">
      <c r="A22" s="27"/>
      <c r="B22" s="24" t="s">
        <v>38</v>
      </c>
      <c r="C22" s="24" t="s">
        <v>35</v>
      </c>
      <c r="D22" s="26">
        <v>0.89</v>
      </c>
      <c r="E22" s="26">
        <v>0.94</v>
      </c>
      <c r="F22" s="26">
        <v>0.94</v>
      </c>
      <c r="G22" s="26">
        <f t="shared" si="1"/>
        <v>0.94</v>
      </c>
      <c r="H22" s="26">
        <v>1.07</v>
      </c>
      <c r="I22" s="26">
        <v>1.07</v>
      </c>
    </row>
    <row r="23" spans="1:9" x14ac:dyDescent="0.3">
      <c r="A23" s="25" t="s">
        <v>49</v>
      </c>
      <c r="B23" s="24" t="s">
        <v>39</v>
      </c>
      <c r="C23" s="24"/>
      <c r="D23" s="24"/>
      <c r="E23" s="24"/>
      <c r="F23" s="24"/>
      <c r="G23" s="24"/>
      <c r="H23" s="24"/>
      <c r="I23" s="24"/>
    </row>
    <row r="24" spans="1:9" x14ac:dyDescent="0.3">
      <c r="A24" s="27"/>
      <c r="B24" s="24" t="s">
        <v>40</v>
      </c>
      <c r="C24" s="24" t="s">
        <v>35</v>
      </c>
      <c r="D24" s="24">
        <v>1.78</v>
      </c>
      <c r="E24" s="24">
        <v>1.89</v>
      </c>
      <c r="F24" s="31">
        <v>1.9</v>
      </c>
      <c r="G24" s="31">
        <v>1.9</v>
      </c>
      <c r="H24" s="24">
        <v>2.16</v>
      </c>
      <c r="I24" s="24">
        <v>2.16</v>
      </c>
    </row>
    <row r="25" spans="1:9" ht="15.75" customHeight="1" x14ac:dyDescent="0.3">
      <c r="A25" s="27"/>
      <c r="B25" s="24" t="s">
        <v>41</v>
      </c>
      <c r="C25" s="24" t="s">
        <v>35</v>
      </c>
      <c r="D25" s="24">
        <v>1.77</v>
      </c>
      <c r="E25" s="24">
        <v>1.87</v>
      </c>
      <c r="F25" s="24">
        <v>1.87</v>
      </c>
      <c r="G25" s="24">
        <f t="shared" si="1"/>
        <v>1.87</v>
      </c>
      <c r="H25" s="24">
        <v>2.12</v>
      </c>
      <c r="I25" s="24">
        <v>2.12</v>
      </c>
    </row>
    <row r="26" spans="1:9" x14ac:dyDescent="0.3">
      <c r="A26" s="27"/>
      <c r="B26" s="24" t="s">
        <v>38</v>
      </c>
      <c r="C26" s="24" t="s">
        <v>35</v>
      </c>
      <c r="D26" s="24">
        <v>0.89</v>
      </c>
      <c r="E26" s="24">
        <v>0.94</v>
      </c>
      <c r="F26" s="24">
        <v>0.94</v>
      </c>
      <c r="G26" s="24">
        <f t="shared" si="1"/>
        <v>0.94</v>
      </c>
      <c r="H26" s="24">
        <v>1.07</v>
      </c>
      <c r="I26" s="24">
        <v>1.07</v>
      </c>
    </row>
    <row r="27" spans="1:9" x14ac:dyDescent="0.3">
      <c r="A27" s="29"/>
    </row>
  </sheetData>
  <mergeCells count="10">
    <mergeCell ref="B18:I18"/>
    <mergeCell ref="A1:I1"/>
    <mergeCell ref="A4:A7"/>
    <mergeCell ref="D4:E6"/>
    <mergeCell ref="C4:C7"/>
    <mergeCell ref="B4:B7"/>
    <mergeCell ref="B8:E8"/>
    <mergeCell ref="A2:I2"/>
    <mergeCell ref="H4:I6"/>
    <mergeCell ref="F4:G6"/>
  </mergeCells>
  <pageMargins left="0.31496062992125984" right="0.31496062992125984" top="0.15748031496062992" bottom="0.15748031496062992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I4" sqref="I4"/>
    </sheetView>
  </sheetViews>
  <sheetFormatPr defaultRowHeight="15" x14ac:dyDescent="0.25"/>
  <cols>
    <col min="1" max="1" width="9" style="11" customWidth="1"/>
    <col min="2" max="2" width="42.5703125" customWidth="1"/>
    <col min="3" max="3" width="17" style="9" customWidth="1"/>
    <col min="4" max="4" width="16.140625" customWidth="1"/>
    <col min="5" max="5" width="12.42578125" customWidth="1"/>
    <col min="6" max="6" width="14" customWidth="1"/>
  </cols>
  <sheetData>
    <row r="1" spans="1:6" ht="26.25" customHeight="1" x14ac:dyDescent="0.25">
      <c r="A1" s="132" t="s">
        <v>167</v>
      </c>
      <c r="B1" s="132"/>
      <c r="C1" s="132"/>
      <c r="D1" s="132"/>
      <c r="E1" s="132"/>
      <c r="F1" s="132"/>
    </row>
    <row r="2" spans="1:6" ht="51" customHeight="1" x14ac:dyDescent="0.25">
      <c r="A2" s="131" t="s">
        <v>166</v>
      </c>
      <c r="B2" s="131"/>
      <c r="C2" s="131"/>
      <c r="D2" s="131"/>
      <c r="E2" s="131"/>
      <c r="F2" s="131"/>
    </row>
    <row r="3" spans="1:6" ht="30" customHeight="1" x14ac:dyDescent="0.25">
      <c r="A3" s="129" t="s">
        <v>72</v>
      </c>
      <c r="B3" s="129" t="s">
        <v>66</v>
      </c>
      <c r="C3" s="129" t="s">
        <v>67</v>
      </c>
      <c r="D3" s="129"/>
      <c r="E3" s="129"/>
      <c r="F3" s="129"/>
    </row>
    <row r="4" spans="1:6" ht="15" customHeight="1" x14ac:dyDescent="0.25">
      <c r="A4" s="129"/>
      <c r="B4" s="129"/>
      <c r="C4" s="129" t="s">
        <v>103</v>
      </c>
      <c r="D4" s="129"/>
      <c r="E4" s="129" t="s">
        <v>104</v>
      </c>
      <c r="F4" s="129"/>
    </row>
    <row r="5" spans="1:6" ht="42.75" customHeight="1" x14ac:dyDescent="0.25">
      <c r="A5" s="129"/>
      <c r="B5" s="129"/>
      <c r="C5" s="61" t="s">
        <v>69</v>
      </c>
      <c r="D5" s="61" t="s">
        <v>70</v>
      </c>
      <c r="E5" s="61" t="s">
        <v>69</v>
      </c>
      <c r="F5" s="61" t="s">
        <v>70</v>
      </c>
    </row>
    <row r="6" spans="1:6" ht="42.75" customHeight="1" x14ac:dyDescent="0.25">
      <c r="A6" s="135">
        <v>1</v>
      </c>
      <c r="B6" s="62" t="s">
        <v>68</v>
      </c>
      <c r="C6" s="90">
        <v>20.34</v>
      </c>
      <c r="D6" s="90" t="s">
        <v>52</v>
      </c>
      <c r="E6" s="88">
        <f>E7+E8</f>
        <v>19.399999999999999</v>
      </c>
      <c r="F6" s="88" t="s">
        <v>52</v>
      </c>
    </row>
    <row r="7" spans="1:6" ht="21.75" customHeight="1" x14ac:dyDescent="0.25">
      <c r="A7" s="135"/>
      <c r="B7" s="63" t="s">
        <v>53</v>
      </c>
      <c r="C7" s="90">
        <v>5.64</v>
      </c>
      <c r="D7" s="90" t="s">
        <v>52</v>
      </c>
      <c r="E7" s="88">
        <v>5.99</v>
      </c>
      <c r="F7" s="88" t="s">
        <v>52</v>
      </c>
    </row>
    <row r="8" spans="1:6" ht="17.25" customHeight="1" x14ac:dyDescent="0.25">
      <c r="A8" s="135"/>
      <c r="B8" s="63" t="s">
        <v>54</v>
      </c>
      <c r="C8" s="90">
        <v>14.7</v>
      </c>
      <c r="D8" s="90" t="s">
        <v>52</v>
      </c>
      <c r="E8" s="88">
        <v>13.41</v>
      </c>
      <c r="F8" s="88" t="s">
        <v>52</v>
      </c>
    </row>
    <row r="9" spans="1:6" ht="35.25" customHeight="1" x14ac:dyDescent="0.25">
      <c r="A9" s="134">
        <v>2</v>
      </c>
      <c r="B9" s="64" t="s">
        <v>55</v>
      </c>
      <c r="C9" s="91">
        <v>20.28</v>
      </c>
      <c r="D9" s="92">
        <v>27.8</v>
      </c>
      <c r="E9" s="93">
        <f>E10+E11</f>
        <v>19.34</v>
      </c>
      <c r="F9" s="89">
        <f>F10+F11</f>
        <v>26.509999999999998</v>
      </c>
    </row>
    <row r="10" spans="1:6" ht="25.5" customHeight="1" x14ac:dyDescent="0.25">
      <c r="A10" s="134"/>
      <c r="B10" s="65" t="s">
        <v>53</v>
      </c>
      <c r="C10" s="91">
        <v>5.64</v>
      </c>
      <c r="D10" s="92">
        <v>7.74</v>
      </c>
      <c r="E10" s="93">
        <v>5.99</v>
      </c>
      <c r="F10" s="89">
        <v>8.2200000000000006</v>
      </c>
    </row>
    <row r="11" spans="1:6" ht="21.75" customHeight="1" x14ac:dyDescent="0.25">
      <c r="A11" s="134"/>
      <c r="B11" s="65" t="s">
        <v>54</v>
      </c>
      <c r="C11" s="91">
        <v>14.64</v>
      </c>
      <c r="D11" s="92">
        <v>20.059999999999999</v>
      </c>
      <c r="E11" s="93">
        <v>13.35</v>
      </c>
      <c r="F11" s="89">
        <v>18.29</v>
      </c>
    </row>
    <row r="12" spans="1:6" ht="42" customHeight="1" x14ac:dyDescent="0.25">
      <c r="A12" s="135">
        <v>3</v>
      </c>
      <c r="B12" s="62" t="s">
        <v>56</v>
      </c>
      <c r="C12" s="90">
        <v>19.05</v>
      </c>
      <c r="D12" s="90">
        <v>26.14</v>
      </c>
      <c r="E12" s="88">
        <f>E13+E14</f>
        <v>18.03</v>
      </c>
      <c r="F12" s="88">
        <f>F13+F14</f>
        <v>24.740000000000002</v>
      </c>
    </row>
    <row r="13" spans="1:6" ht="24" customHeight="1" x14ac:dyDescent="0.25">
      <c r="A13" s="135"/>
      <c r="B13" s="63" t="s">
        <v>53</v>
      </c>
      <c r="C13" s="90">
        <v>5.64</v>
      </c>
      <c r="D13" s="90">
        <v>7.74</v>
      </c>
      <c r="E13" s="88">
        <v>5.99</v>
      </c>
      <c r="F13" s="88">
        <v>8.2200000000000006</v>
      </c>
    </row>
    <row r="14" spans="1:6" ht="20.25" customHeight="1" x14ac:dyDescent="0.25">
      <c r="A14" s="135"/>
      <c r="B14" s="63" t="s">
        <v>54</v>
      </c>
      <c r="C14" s="90">
        <v>13.41</v>
      </c>
      <c r="D14" s="90">
        <v>18.399999999999999</v>
      </c>
      <c r="E14" s="88">
        <v>12.04</v>
      </c>
      <c r="F14" s="88">
        <v>16.52</v>
      </c>
    </row>
    <row r="15" spans="1:6" ht="33.75" customHeight="1" x14ac:dyDescent="0.25">
      <c r="A15" s="135">
        <v>4</v>
      </c>
      <c r="B15" s="62" t="s">
        <v>57</v>
      </c>
      <c r="C15" s="90">
        <v>17.12</v>
      </c>
      <c r="D15" s="90">
        <v>23.31</v>
      </c>
      <c r="E15" s="88">
        <f>E16+E17</f>
        <v>17.3</v>
      </c>
      <c r="F15" s="88">
        <f>F16+F17</f>
        <v>23.52</v>
      </c>
    </row>
    <row r="16" spans="1:6" ht="21" customHeight="1" x14ac:dyDescent="0.25">
      <c r="A16" s="135"/>
      <c r="B16" s="63" t="s">
        <v>53</v>
      </c>
      <c r="C16" s="90">
        <v>5.64</v>
      </c>
      <c r="D16" s="90">
        <v>7.27</v>
      </c>
      <c r="E16" s="88">
        <v>5.99</v>
      </c>
      <c r="F16" s="88">
        <v>7.72</v>
      </c>
    </row>
    <row r="17" spans="1:6" ht="20.25" customHeight="1" x14ac:dyDescent="0.25">
      <c r="A17" s="135"/>
      <c r="B17" s="63" t="s">
        <v>54</v>
      </c>
      <c r="C17" s="90">
        <v>11.48</v>
      </c>
      <c r="D17" s="90">
        <v>16.04</v>
      </c>
      <c r="E17" s="88">
        <v>11.31</v>
      </c>
      <c r="F17" s="88">
        <v>15.8</v>
      </c>
    </row>
    <row r="18" spans="1:6" ht="38.25" customHeight="1" x14ac:dyDescent="0.25">
      <c r="A18" s="133">
        <v>5</v>
      </c>
      <c r="B18" s="66" t="s">
        <v>58</v>
      </c>
      <c r="C18" s="97">
        <v>14.72</v>
      </c>
      <c r="D18" s="94">
        <v>18.48</v>
      </c>
      <c r="E18" s="96">
        <f>E19+E20</f>
        <v>14.76</v>
      </c>
      <c r="F18" s="87">
        <f>F19+F20</f>
        <v>18.52</v>
      </c>
    </row>
    <row r="19" spans="1:6" ht="22.5" customHeight="1" x14ac:dyDescent="0.25">
      <c r="A19" s="133"/>
      <c r="B19" s="67" t="s">
        <v>53</v>
      </c>
      <c r="C19" s="97">
        <v>4.5599999999999996</v>
      </c>
      <c r="D19" s="94">
        <v>5.57</v>
      </c>
      <c r="E19" s="96">
        <v>4.84</v>
      </c>
      <c r="F19" s="87">
        <v>5.91</v>
      </c>
    </row>
    <row r="20" spans="1:6" ht="21.75" customHeight="1" x14ac:dyDescent="0.25">
      <c r="A20" s="133"/>
      <c r="B20" s="67" t="s">
        <v>54</v>
      </c>
      <c r="C20" s="97">
        <v>10.16</v>
      </c>
      <c r="D20" s="94">
        <v>12.91</v>
      </c>
      <c r="E20" s="96">
        <v>9.92</v>
      </c>
      <c r="F20" s="87">
        <v>12.61</v>
      </c>
    </row>
    <row r="21" spans="1:6" ht="51.75" customHeight="1" x14ac:dyDescent="0.25">
      <c r="A21" s="133">
        <v>6</v>
      </c>
      <c r="B21" s="66" t="s">
        <v>71</v>
      </c>
      <c r="C21" s="97">
        <v>15.06</v>
      </c>
      <c r="D21" s="94">
        <v>18.78</v>
      </c>
      <c r="E21" s="96">
        <f>E22+E23</f>
        <v>15.600000000000001</v>
      </c>
      <c r="F21" s="87">
        <f>F22+F23</f>
        <v>19.45</v>
      </c>
    </row>
    <row r="22" spans="1:6" ht="24.75" customHeight="1" x14ac:dyDescent="0.25">
      <c r="A22" s="133"/>
      <c r="B22" s="67" t="s">
        <v>53</v>
      </c>
      <c r="C22" s="97">
        <v>5.75</v>
      </c>
      <c r="D22" s="95">
        <v>7.16</v>
      </c>
      <c r="E22" s="96">
        <v>6.11</v>
      </c>
      <c r="F22" s="87">
        <v>7.6</v>
      </c>
    </row>
    <row r="23" spans="1:6" ht="23.25" customHeight="1" x14ac:dyDescent="0.25">
      <c r="A23" s="133"/>
      <c r="B23" s="67" t="s">
        <v>54</v>
      </c>
      <c r="C23" s="97">
        <v>9.31</v>
      </c>
      <c r="D23" s="95">
        <v>11.62</v>
      </c>
      <c r="E23" s="96">
        <v>9.49</v>
      </c>
      <c r="F23" s="87">
        <v>11.85</v>
      </c>
    </row>
    <row r="24" spans="1:6" ht="35.25" customHeight="1" x14ac:dyDescent="0.25">
      <c r="A24" s="133">
        <v>7</v>
      </c>
      <c r="B24" s="66" t="s">
        <v>59</v>
      </c>
      <c r="C24" s="97">
        <v>15.06</v>
      </c>
      <c r="D24" s="95">
        <v>18.78</v>
      </c>
      <c r="E24" s="96">
        <f>E25+E26</f>
        <v>15.690000000000001</v>
      </c>
      <c r="F24" s="87">
        <f>F25+F26</f>
        <v>19.560000000000002</v>
      </c>
    </row>
    <row r="25" spans="1:6" ht="22.5" customHeight="1" x14ac:dyDescent="0.25">
      <c r="A25" s="133"/>
      <c r="B25" s="67" t="s">
        <v>53</v>
      </c>
      <c r="C25" s="97">
        <v>5.75</v>
      </c>
      <c r="D25" s="95">
        <v>7.16</v>
      </c>
      <c r="E25" s="96">
        <v>6.11</v>
      </c>
      <c r="F25" s="87">
        <v>7.6</v>
      </c>
    </row>
    <row r="26" spans="1:6" ht="24.75" customHeight="1" x14ac:dyDescent="0.25">
      <c r="A26" s="133"/>
      <c r="B26" s="67" t="s">
        <v>54</v>
      </c>
      <c r="C26" s="97">
        <v>9.31</v>
      </c>
      <c r="D26" s="95">
        <v>11.62</v>
      </c>
      <c r="E26" s="96">
        <v>9.58</v>
      </c>
      <c r="F26" s="87">
        <v>11.96</v>
      </c>
    </row>
    <row r="27" spans="1:6" ht="29.25" customHeight="1" x14ac:dyDescent="0.25">
      <c r="A27" s="130" t="s">
        <v>60</v>
      </c>
      <c r="B27" s="130"/>
      <c r="C27" s="130"/>
      <c r="D27" s="130"/>
      <c r="E27" s="130"/>
      <c r="F27" s="130"/>
    </row>
    <row r="28" spans="1:6" ht="13.5" customHeight="1" x14ac:dyDescent="0.25">
      <c r="A28" s="128" t="s">
        <v>61</v>
      </c>
      <c r="B28" s="128"/>
      <c r="C28" s="128"/>
      <c r="D28" s="128"/>
      <c r="E28" s="128"/>
      <c r="F28" s="128"/>
    </row>
    <row r="29" spans="1:6" s="12" customFormat="1" ht="15" customHeight="1" x14ac:dyDescent="0.25">
      <c r="A29" s="128" t="s">
        <v>62</v>
      </c>
      <c r="B29" s="128"/>
      <c r="C29" s="128"/>
      <c r="D29" s="128"/>
      <c r="E29" s="128"/>
      <c r="F29" s="128"/>
    </row>
    <row r="30" spans="1:6" ht="40.5" customHeight="1" x14ac:dyDescent="0.25">
      <c r="A30" s="128" t="s">
        <v>63</v>
      </c>
      <c r="B30" s="128"/>
      <c r="C30" s="128"/>
      <c r="D30" s="128"/>
      <c r="E30" s="128"/>
      <c r="F30" s="128"/>
    </row>
    <row r="31" spans="1:6" ht="44.25" customHeight="1" x14ac:dyDescent="0.25">
      <c r="A31" s="128" t="s">
        <v>64</v>
      </c>
      <c r="B31" s="128"/>
      <c r="C31" s="128"/>
      <c r="D31" s="128"/>
      <c r="E31" s="128"/>
      <c r="F31" s="128"/>
    </row>
    <row r="32" spans="1:6" ht="40.5" customHeight="1" x14ac:dyDescent="0.25">
      <c r="A32" s="128" t="s">
        <v>65</v>
      </c>
      <c r="B32" s="128"/>
      <c r="C32" s="128"/>
      <c r="D32" s="128"/>
      <c r="E32" s="128"/>
      <c r="F32" s="128"/>
    </row>
    <row r="33" spans="1:6" ht="62.25" customHeight="1" x14ac:dyDescent="0.25">
      <c r="A33" s="128" t="s">
        <v>113</v>
      </c>
      <c r="B33" s="128"/>
      <c r="C33" s="128"/>
      <c r="D33" s="128"/>
      <c r="E33" s="128"/>
      <c r="F33" s="128"/>
    </row>
    <row r="34" spans="1:6" ht="28.5" customHeight="1" x14ac:dyDescent="0.25">
      <c r="A34" s="128" t="s">
        <v>114</v>
      </c>
      <c r="B34" s="128"/>
      <c r="C34" s="128"/>
      <c r="D34" s="128"/>
      <c r="E34" s="128"/>
      <c r="F34" s="128"/>
    </row>
    <row r="35" spans="1:6" ht="17.25" customHeight="1" x14ac:dyDescent="0.25">
      <c r="A35" s="128"/>
      <c r="B35" s="128"/>
      <c r="C35" s="128"/>
      <c r="D35" s="128"/>
    </row>
  </sheetData>
  <mergeCells count="23">
    <mergeCell ref="A2:F2"/>
    <mergeCell ref="A1:F1"/>
    <mergeCell ref="A24:A26"/>
    <mergeCell ref="A9:A11"/>
    <mergeCell ref="A12:A14"/>
    <mergeCell ref="A15:A17"/>
    <mergeCell ref="A18:A20"/>
    <mergeCell ref="A21:A23"/>
    <mergeCell ref="A6:A8"/>
    <mergeCell ref="B3:B5"/>
    <mergeCell ref="A3:A5"/>
    <mergeCell ref="C4:D4"/>
    <mergeCell ref="A35:D35"/>
    <mergeCell ref="C3:F3"/>
    <mergeCell ref="E4:F4"/>
    <mergeCell ref="A27:F27"/>
    <mergeCell ref="A28:F28"/>
    <mergeCell ref="A29:F29"/>
    <mergeCell ref="A30:F30"/>
    <mergeCell ref="A31:F31"/>
    <mergeCell ref="A32:F32"/>
    <mergeCell ref="A33:F33"/>
    <mergeCell ref="A34:F34"/>
  </mergeCells>
  <pageMargins left="1.1023622047244095" right="0.35433070866141736" top="0.55118110236220474" bottom="0.55118110236220474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73" zoomScaleNormal="73" workbookViewId="0">
      <selection activeCell="A39" sqref="A39"/>
    </sheetView>
  </sheetViews>
  <sheetFormatPr defaultRowHeight="15" x14ac:dyDescent="0.25"/>
  <cols>
    <col min="1" max="1" width="44.42578125" customWidth="1"/>
    <col min="2" max="2" width="18.85546875" customWidth="1"/>
    <col min="3" max="4" width="20" customWidth="1"/>
    <col min="5" max="5" width="19.85546875" customWidth="1"/>
  </cols>
  <sheetData>
    <row r="1" spans="1:5" ht="23.25" customHeight="1" x14ac:dyDescent="0.25">
      <c r="A1" s="140" t="s">
        <v>93</v>
      </c>
      <c r="B1" s="140"/>
      <c r="C1" s="140"/>
      <c r="D1" s="140"/>
      <c r="E1" s="140"/>
    </row>
    <row r="2" spans="1:5" ht="61.5" customHeight="1" x14ac:dyDescent="0.25">
      <c r="A2" s="141" t="s">
        <v>115</v>
      </c>
      <c r="B2" s="141"/>
      <c r="C2" s="141"/>
      <c r="D2" s="141"/>
      <c r="E2" s="141"/>
    </row>
    <row r="3" spans="1:5" ht="18.75" customHeight="1" x14ac:dyDescent="0.25">
      <c r="A3" s="136" t="s">
        <v>66</v>
      </c>
      <c r="B3" s="142" t="s">
        <v>86</v>
      </c>
      <c r="C3" s="143"/>
      <c r="D3" s="143"/>
      <c r="E3" s="144"/>
    </row>
    <row r="4" spans="1:5" x14ac:dyDescent="0.25">
      <c r="A4" s="137"/>
      <c r="B4" s="139" t="s">
        <v>103</v>
      </c>
      <c r="C4" s="139"/>
      <c r="D4" s="139" t="s">
        <v>104</v>
      </c>
      <c r="E4" s="139"/>
    </row>
    <row r="5" spans="1:5" ht="27" customHeight="1" x14ac:dyDescent="0.25">
      <c r="A5" s="138"/>
      <c r="B5" s="7" t="s">
        <v>87</v>
      </c>
      <c r="C5" s="7" t="s">
        <v>70</v>
      </c>
      <c r="D5" s="7" t="s">
        <v>87</v>
      </c>
      <c r="E5" s="7" t="s">
        <v>70</v>
      </c>
    </row>
    <row r="6" spans="1:5" ht="18.75" customHeight="1" x14ac:dyDescent="0.25">
      <c r="A6" s="8" t="s">
        <v>73</v>
      </c>
      <c r="B6" s="35">
        <v>0.95</v>
      </c>
      <c r="C6" s="35" t="s">
        <v>52</v>
      </c>
      <c r="D6" s="10">
        <v>1.01</v>
      </c>
      <c r="E6" s="10" t="s">
        <v>52</v>
      </c>
    </row>
    <row r="7" spans="1:5" ht="32.25" customHeight="1" x14ac:dyDescent="0.25">
      <c r="A7" s="8" t="s">
        <v>88</v>
      </c>
      <c r="B7" s="35">
        <v>0.81</v>
      </c>
      <c r="C7" s="35">
        <v>1.1299999999999999</v>
      </c>
      <c r="D7" s="10">
        <v>0.86</v>
      </c>
      <c r="E7" s="10">
        <v>1.2</v>
      </c>
    </row>
    <row r="8" spans="1:5" ht="30" customHeight="1" x14ac:dyDescent="0.25">
      <c r="A8" s="8" t="s">
        <v>89</v>
      </c>
      <c r="B8" s="14">
        <v>0.72</v>
      </c>
      <c r="C8" s="14">
        <v>0.97</v>
      </c>
      <c r="D8" s="14">
        <v>0.76</v>
      </c>
      <c r="E8" s="14">
        <v>1.03</v>
      </c>
    </row>
    <row r="9" spans="1:5" ht="29.25" customHeight="1" x14ac:dyDescent="0.25">
      <c r="A9" s="8" t="s">
        <v>90</v>
      </c>
      <c r="B9" s="35">
        <v>0.72</v>
      </c>
      <c r="C9" s="35">
        <v>0.95</v>
      </c>
      <c r="D9" s="10">
        <v>0.76</v>
      </c>
      <c r="E9" s="10">
        <v>1.01</v>
      </c>
    </row>
    <row r="10" spans="1:5" ht="34.5" customHeight="1" x14ac:dyDescent="0.25">
      <c r="A10" s="8" t="s">
        <v>91</v>
      </c>
      <c r="B10" s="35">
        <v>0.51</v>
      </c>
      <c r="C10" s="35">
        <v>0.65</v>
      </c>
      <c r="D10" s="10">
        <v>0.54</v>
      </c>
      <c r="E10" s="10">
        <v>0.69</v>
      </c>
    </row>
    <row r="11" spans="1:5" ht="54.75" customHeight="1" x14ac:dyDescent="0.25">
      <c r="A11" s="8" t="s">
        <v>92</v>
      </c>
      <c r="B11" s="35">
        <v>0.42</v>
      </c>
      <c r="C11" s="35">
        <v>0.51</v>
      </c>
      <c r="D11" s="35">
        <v>0.45</v>
      </c>
      <c r="E11" s="35">
        <v>0.54</v>
      </c>
    </row>
    <row r="12" spans="1:5" ht="29.25" customHeight="1" x14ac:dyDescent="0.25">
      <c r="A12" s="8" t="s">
        <v>74</v>
      </c>
      <c r="B12" s="35">
        <v>0.2</v>
      </c>
      <c r="C12" s="35">
        <v>0.22</v>
      </c>
      <c r="D12" s="35">
        <v>0.21</v>
      </c>
      <c r="E12" s="35">
        <v>0.23</v>
      </c>
    </row>
    <row r="13" spans="1:5" ht="15" customHeight="1" x14ac:dyDescent="0.25">
      <c r="A13" s="46"/>
      <c r="B13" s="46"/>
      <c r="C13" s="46"/>
      <c r="D13" s="46"/>
      <c r="E13" s="46"/>
    </row>
    <row r="14" spans="1:5" ht="29.25" customHeight="1" x14ac:dyDescent="0.25">
      <c r="A14" s="146" t="s">
        <v>116</v>
      </c>
      <c r="B14" s="146"/>
      <c r="C14" s="146"/>
      <c r="D14" s="146"/>
      <c r="E14" s="146"/>
    </row>
    <row r="15" spans="1:5" ht="32.25" customHeight="1" x14ac:dyDescent="0.25">
      <c r="A15" s="148" t="s">
        <v>118</v>
      </c>
      <c r="B15" s="148"/>
      <c r="C15" s="148"/>
      <c r="D15" s="148"/>
      <c r="E15" s="148"/>
    </row>
    <row r="16" spans="1:5" ht="41.25" customHeight="1" x14ac:dyDescent="0.25">
      <c r="A16" s="145" t="s">
        <v>117</v>
      </c>
      <c r="B16" s="145"/>
      <c r="C16" s="145"/>
      <c r="D16" s="145"/>
      <c r="E16" s="145"/>
    </row>
    <row r="17" spans="1:5" ht="42" customHeight="1" x14ac:dyDescent="0.25">
      <c r="A17" s="149" t="s">
        <v>94</v>
      </c>
      <c r="B17" s="149"/>
      <c r="C17" s="149"/>
      <c r="D17" s="149"/>
      <c r="E17" s="149"/>
    </row>
    <row r="18" spans="1:5" ht="28.5" customHeight="1" x14ac:dyDescent="0.25">
      <c r="A18" s="150" t="s">
        <v>75</v>
      </c>
      <c r="B18" s="150"/>
      <c r="C18" s="150"/>
      <c r="D18" s="150"/>
      <c r="E18" s="150"/>
    </row>
    <row r="19" spans="1:5" ht="22.5" customHeight="1" x14ac:dyDescent="0.25">
      <c r="A19" s="136" t="s">
        <v>76</v>
      </c>
      <c r="B19" s="139" t="s">
        <v>95</v>
      </c>
      <c r="C19" s="139"/>
      <c r="D19" s="139"/>
      <c r="E19" s="139"/>
    </row>
    <row r="20" spans="1:5" x14ac:dyDescent="0.25">
      <c r="A20" s="137"/>
      <c r="B20" s="139" t="s">
        <v>103</v>
      </c>
      <c r="C20" s="139"/>
      <c r="D20" s="139" t="s">
        <v>104</v>
      </c>
      <c r="E20" s="139"/>
    </row>
    <row r="21" spans="1:5" ht="28.5" x14ac:dyDescent="0.25">
      <c r="A21" s="138"/>
      <c r="B21" s="7" t="s">
        <v>77</v>
      </c>
      <c r="C21" s="7" t="s">
        <v>78</v>
      </c>
      <c r="D21" s="7" t="s">
        <v>77</v>
      </c>
      <c r="E21" s="7" t="s">
        <v>78</v>
      </c>
    </row>
    <row r="22" spans="1:5" ht="15" customHeight="1" x14ac:dyDescent="0.25">
      <c r="A22" s="8" t="s">
        <v>79</v>
      </c>
      <c r="B22" s="35">
        <v>0.66</v>
      </c>
      <c r="C22" s="35">
        <v>0.9</v>
      </c>
      <c r="D22" s="10">
        <v>0.7</v>
      </c>
      <c r="E22" s="10">
        <v>0.95</v>
      </c>
    </row>
    <row r="23" spans="1:5" ht="16.5" customHeight="1" x14ac:dyDescent="0.25">
      <c r="A23" s="8" t="s">
        <v>80</v>
      </c>
      <c r="B23" s="35">
        <v>0.44</v>
      </c>
      <c r="C23" s="35">
        <v>0.61</v>
      </c>
      <c r="D23" s="10">
        <v>0.47</v>
      </c>
      <c r="E23" s="10">
        <v>0.65</v>
      </c>
    </row>
    <row r="24" spans="1:5" ht="19.5" customHeight="1" x14ac:dyDescent="0.25">
      <c r="A24" s="8" t="s">
        <v>81</v>
      </c>
      <c r="B24" s="35">
        <v>0.36</v>
      </c>
      <c r="C24" s="35">
        <v>0.49</v>
      </c>
      <c r="D24" s="10">
        <v>0.38</v>
      </c>
      <c r="E24" s="10">
        <v>0.52</v>
      </c>
    </row>
    <row r="25" spans="1:5" ht="21.75" customHeight="1" x14ac:dyDescent="0.25">
      <c r="A25" s="147" t="s">
        <v>96</v>
      </c>
      <c r="B25" s="147"/>
      <c r="C25" s="147"/>
      <c r="D25" s="147"/>
      <c r="E25" s="147"/>
    </row>
    <row r="26" spans="1:5" ht="32.25" customHeight="1" x14ac:dyDescent="0.25">
      <c r="A26" s="145" t="s">
        <v>82</v>
      </c>
      <c r="B26" s="145"/>
      <c r="C26" s="145"/>
      <c r="D26" s="145"/>
      <c r="E26" s="145"/>
    </row>
    <row r="27" spans="1:5" x14ac:dyDescent="0.25">
      <c r="A27" s="15"/>
      <c r="B27" s="7" t="s">
        <v>103</v>
      </c>
      <c r="C27" s="7" t="s">
        <v>104</v>
      </c>
    </row>
    <row r="28" spans="1:5" ht="16.5" customHeight="1" x14ac:dyDescent="0.25">
      <c r="A28" s="8" t="s">
        <v>97</v>
      </c>
      <c r="B28" s="10">
        <v>0.72</v>
      </c>
      <c r="C28" s="10">
        <v>0.76</v>
      </c>
    </row>
    <row r="29" spans="1:5" ht="20.25" customHeight="1" x14ac:dyDescent="0.25">
      <c r="A29" s="8" t="s">
        <v>98</v>
      </c>
      <c r="B29" s="10">
        <v>0.96</v>
      </c>
      <c r="C29" s="10">
        <v>1.02</v>
      </c>
    </row>
    <row r="30" spans="1:5" ht="24" customHeight="1" x14ac:dyDescent="0.25">
      <c r="A30" s="16" t="s">
        <v>62</v>
      </c>
      <c r="B30" s="17"/>
      <c r="C30" s="17"/>
      <c r="D30" s="17"/>
      <c r="E30" s="17"/>
    </row>
    <row r="31" spans="1:5" ht="75" customHeight="1" x14ac:dyDescent="0.25">
      <c r="A31" s="145" t="s">
        <v>83</v>
      </c>
      <c r="B31" s="145"/>
      <c r="C31" s="145"/>
      <c r="D31" s="145"/>
      <c r="E31" s="145"/>
    </row>
    <row r="32" spans="1:5" ht="65.25" customHeight="1" x14ac:dyDescent="0.25">
      <c r="A32" s="145" t="s">
        <v>84</v>
      </c>
      <c r="B32" s="145"/>
      <c r="C32" s="145"/>
      <c r="D32" s="145"/>
      <c r="E32" s="145"/>
    </row>
    <row r="33" spans="1:5" ht="64.5" customHeight="1" x14ac:dyDescent="0.25">
      <c r="A33" s="145" t="s">
        <v>85</v>
      </c>
      <c r="B33" s="145"/>
      <c r="C33" s="145"/>
      <c r="D33" s="145"/>
      <c r="E33" s="145"/>
    </row>
    <row r="34" spans="1:5" ht="54.75" customHeight="1" x14ac:dyDescent="0.25">
      <c r="A34" s="13"/>
      <c r="B34" s="13"/>
      <c r="C34" s="13"/>
      <c r="D34" s="13"/>
      <c r="E34" s="13"/>
    </row>
  </sheetData>
  <mergeCells count="20">
    <mergeCell ref="A31:E31"/>
    <mergeCell ref="A32:E32"/>
    <mergeCell ref="A33:E33"/>
    <mergeCell ref="A14:E14"/>
    <mergeCell ref="A25:E25"/>
    <mergeCell ref="A26:E26"/>
    <mergeCell ref="A15:E15"/>
    <mergeCell ref="A16:E16"/>
    <mergeCell ref="A17:E17"/>
    <mergeCell ref="A18:E18"/>
    <mergeCell ref="B19:E19"/>
    <mergeCell ref="B20:C20"/>
    <mergeCell ref="D20:E20"/>
    <mergeCell ref="A3:A5"/>
    <mergeCell ref="A19:A21"/>
    <mergeCell ref="B4:C4"/>
    <mergeCell ref="D4:E4"/>
    <mergeCell ref="A1:E1"/>
    <mergeCell ref="A2:E2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activeCell="I4" sqref="I4"/>
    </sheetView>
  </sheetViews>
  <sheetFormatPr defaultRowHeight="15" x14ac:dyDescent="0.25"/>
  <cols>
    <col min="1" max="1" width="6.5703125" customWidth="1"/>
    <col min="2" max="2" width="63.42578125" customWidth="1"/>
    <col min="3" max="3" width="23.42578125" customWidth="1"/>
    <col min="4" max="4" width="26.85546875" customWidth="1"/>
  </cols>
  <sheetData>
    <row r="1" spans="1:6" ht="23.25" customHeight="1" x14ac:dyDescent="0.25">
      <c r="A1" s="132" t="s">
        <v>168</v>
      </c>
      <c r="B1" s="132"/>
      <c r="C1" s="132"/>
      <c r="D1" s="132"/>
      <c r="E1" s="98"/>
      <c r="F1" s="98"/>
    </row>
    <row r="2" spans="1:6" ht="30.75" customHeight="1" x14ac:dyDescent="0.25">
      <c r="A2" s="169" t="s">
        <v>169</v>
      </c>
      <c r="B2" s="169"/>
      <c r="C2" s="169"/>
      <c r="D2" s="169"/>
      <c r="E2" s="99"/>
      <c r="F2" s="99"/>
    </row>
    <row r="4" spans="1:6" ht="22.5" customHeight="1" x14ac:dyDescent="0.25">
      <c r="B4" s="53" t="s">
        <v>170</v>
      </c>
    </row>
    <row r="5" spans="1:6" ht="23.25" customHeight="1" x14ac:dyDescent="0.25">
      <c r="B5" s="50" t="s">
        <v>122</v>
      </c>
    </row>
    <row r="6" spans="1:6" ht="25.5" customHeight="1" x14ac:dyDescent="0.25">
      <c r="A6" s="173" t="s">
        <v>131</v>
      </c>
      <c r="B6" s="173"/>
      <c r="C6" s="173"/>
    </row>
    <row r="7" spans="1:6" ht="38.25" x14ac:dyDescent="0.25">
      <c r="A7" s="54" t="s">
        <v>184</v>
      </c>
      <c r="B7" s="174" t="s">
        <v>123</v>
      </c>
      <c r="C7" s="175"/>
      <c r="D7" s="54" t="s">
        <v>124</v>
      </c>
    </row>
    <row r="8" spans="1:6" ht="24" customHeight="1" x14ac:dyDescent="0.25">
      <c r="A8" s="55" t="s">
        <v>125</v>
      </c>
      <c r="B8" s="171" t="s">
        <v>126</v>
      </c>
      <c r="C8" s="172"/>
      <c r="D8" s="54" t="s">
        <v>171</v>
      </c>
    </row>
    <row r="9" spans="1:6" ht="24.75" customHeight="1" x14ac:dyDescent="0.25">
      <c r="A9" s="55" t="s">
        <v>127</v>
      </c>
      <c r="B9" s="171" t="s">
        <v>128</v>
      </c>
      <c r="C9" s="172"/>
      <c r="D9" s="54" t="s">
        <v>172</v>
      </c>
    </row>
    <row r="10" spans="1:6" ht="27" customHeight="1" x14ac:dyDescent="0.25">
      <c r="A10" s="55" t="s">
        <v>132</v>
      </c>
      <c r="B10" s="171" t="s">
        <v>133</v>
      </c>
      <c r="C10" s="172"/>
      <c r="D10" s="54" t="s">
        <v>172</v>
      </c>
    </row>
    <row r="11" spans="1:6" ht="29.25" customHeight="1" x14ac:dyDescent="0.25">
      <c r="A11" s="55" t="s">
        <v>134</v>
      </c>
      <c r="B11" s="171" t="s">
        <v>135</v>
      </c>
      <c r="C11" s="172"/>
      <c r="D11" s="54" t="s">
        <v>173</v>
      </c>
    </row>
    <row r="12" spans="1:6" x14ac:dyDescent="0.25">
      <c r="A12" s="163" t="s">
        <v>174</v>
      </c>
      <c r="B12" s="165" t="s">
        <v>129</v>
      </c>
      <c r="C12" s="166"/>
      <c r="D12" s="157" t="s">
        <v>137</v>
      </c>
    </row>
    <row r="13" spans="1:6" ht="17.25" customHeight="1" x14ac:dyDescent="0.25">
      <c r="A13" s="178"/>
      <c r="B13" s="176" t="s">
        <v>136</v>
      </c>
      <c r="C13" s="177"/>
      <c r="D13" s="170"/>
    </row>
    <row r="14" spans="1:6" x14ac:dyDescent="0.25">
      <c r="A14" s="163" t="s">
        <v>175</v>
      </c>
      <c r="B14" s="165" t="s">
        <v>129</v>
      </c>
      <c r="C14" s="166"/>
      <c r="D14" s="157" t="s">
        <v>176</v>
      </c>
    </row>
    <row r="15" spans="1:6" x14ac:dyDescent="0.25">
      <c r="A15" s="164"/>
      <c r="B15" s="154" t="s">
        <v>138</v>
      </c>
      <c r="C15" s="155"/>
      <c r="D15" s="158"/>
    </row>
    <row r="16" spans="1:6" ht="21.75" customHeight="1" x14ac:dyDescent="0.25">
      <c r="A16" s="100" t="s">
        <v>177</v>
      </c>
      <c r="B16" s="159" t="s">
        <v>179</v>
      </c>
      <c r="C16" s="160"/>
      <c r="D16" s="101" t="s">
        <v>181</v>
      </c>
    </row>
    <row r="17" spans="1:4" ht="29.25" customHeight="1" x14ac:dyDescent="0.25">
      <c r="A17" s="100" t="s">
        <v>178</v>
      </c>
      <c r="B17" s="159" t="s">
        <v>180</v>
      </c>
      <c r="C17" s="160"/>
      <c r="D17" s="101" t="s">
        <v>182</v>
      </c>
    </row>
    <row r="18" spans="1:4" ht="30" customHeight="1" x14ac:dyDescent="0.25">
      <c r="A18" s="156" t="s">
        <v>139</v>
      </c>
      <c r="B18" s="156"/>
      <c r="C18" s="156"/>
      <c r="D18" s="156"/>
    </row>
    <row r="19" spans="1:4" ht="30" customHeight="1" x14ac:dyDescent="0.25">
      <c r="A19" s="102" t="s">
        <v>183</v>
      </c>
      <c r="B19" s="102" t="s">
        <v>123</v>
      </c>
      <c r="C19" s="161" t="s">
        <v>193</v>
      </c>
      <c r="D19" s="162"/>
    </row>
    <row r="20" spans="1:4" ht="30" customHeight="1" x14ac:dyDescent="0.25">
      <c r="A20" s="103" t="s">
        <v>185</v>
      </c>
      <c r="B20" s="104" t="s">
        <v>186</v>
      </c>
      <c r="C20" s="161" t="s">
        <v>194</v>
      </c>
      <c r="D20" s="162"/>
    </row>
    <row r="21" spans="1:4" ht="30" customHeight="1" x14ac:dyDescent="0.25">
      <c r="A21" s="103" t="s">
        <v>187</v>
      </c>
      <c r="B21" s="103" t="s">
        <v>188</v>
      </c>
      <c r="C21" s="161" t="s">
        <v>195</v>
      </c>
      <c r="D21" s="162"/>
    </row>
    <row r="22" spans="1:4" ht="30" customHeight="1" x14ac:dyDescent="0.25">
      <c r="A22" s="103" t="s">
        <v>189</v>
      </c>
      <c r="B22" s="103" t="s">
        <v>190</v>
      </c>
      <c r="C22" s="161" t="s">
        <v>196</v>
      </c>
      <c r="D22" s="162"/>
    </row>
    <row r="23" spans="1:4" ht="30" customHeight="1" x14ac:dyDescent="0.25">
      <c r="A23" s="103" t="s">
        <v>192</v>
      </c>
      <c r="B23" s="103" t="s">
        <v>191</v>
      </c>
      <c r="C23" s="167" t="s">
        <v>197</v>
      </c>
      <c r="D23" s="168"/>
    </row>
    <row r="24" spans="1:4" ht="39.75" customHeight="1" x14ac:dyDescent="0.25">
      <c r="A24" s="151" t="s">
        <v>130</v>
      </c>
      <c r="B24" s="151"/>
      <c r="C24" s="151"/>
      <c r="D24" s="151"/>
    </row>
    <row r="25" spans="1:4" ht="36.75" customHeight="1" x14ac:dyDescent="0.25">
      <c r="A25" s="152" t="s">
        <v>140</v>
      </c>
      <c r="B25" s="152"/>
      <c r="C25" s="152"/>
      <c r="D25" s="152"/>
    </row>
    <row r="26" spans="1:4" ht="29.25" customHeight="1" x14ac:dyDescent="0.25">
      <c r="A26" s="153" t="s">
        <v>141</v>
      </c>
      <c r="B26" s="153"/>
      <c r="C26" s="153"/>
      <c r="D26" s="153"/>
    </row>
    <row r="27" spans="1:4" x14ac:dyDescent="0.25">
      <c r="B27" s="49"/>
    </row>
    <row r="28" spans="1:4" x14ac:dyDescent="0.25">
      <c r="B28" s="52" t="s">
        <v>142</v>
      </c>
    </row>
    <row r="29" spans="1:4" x14ac:dyDescent="0.25">
      <c r="B29" s="52" t="s">
        <v>143</v>
      </c>
    </row>
    <row r="30" spans="1:4" x14ac:dyDescent="0.25">
      <c r="B30" s="52" t="s">
        <v>144</v>
      </c>
    </row>
    <row r="31" spans="1:4" x14ac:dyDescent="0.25">
      <c r="B31" s="52" t="s">
        <v>145</v>
      </c>
    </row>
    <row r="32" spans="1:4" x14ac:dyDescent="0.25">
      <c r="B32" s="52" t="s">
        <v>146</v>
      </c>
    </row>
    <row r="33" spans="2:2" x14ac:dyDescent="0.25">
      <c r="B33" s="51" t="s">
        <v>147</v>
      </c>
    </row>
  </sheetData>
  <mergeCells count="27">
    <mergeCell ref="A1:D1"/>
    <mergeCell ref="A2:D2"/>
    <mergeCell ref="D12:D13"/>
    <mergeCell ref="B8:C8"/>
    <mergeCell ref="B9:C9"/>
    <mergeCell ref="B10:C10"/>
    <mergeCell ref="A6:C6"/>
    <mergeCell ref="B7:C7"/>
    <mergeCell ref="B11:C11"/>
    <mergeCell ref="B12:C12"/>
    <mergeCell ref="B13:C13"/>
    <mergeCell ref="A12:A13"/>
    <mergeCell ref="A24:D24"/>
    <mergeCell ref="A25:D25"/>
    <mergeCell ref="A26:D26"/>
    <mergeCell ref="B15:C15"/>
    <mergeCell ref="A18:D18"/>
    <mergeCell ref="D14:D15"/>
    <mergeCell ref="B16:C16"/>
    <mergeCell ref="B17:C17"/>
    <mergeCell ref="C19:D19"/>
    <mergeCell ref="A14:A15"/>
    <mergeCell ref="B14:C14"/>
    <mergeCell ref="C20:D20"/>
    <mergeCell ref="C21:D21"/>
    <mergeCell ref="C22:D22"/>
    <mergeCell ref="C23:D23"/>
  </mergeCells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topLeftCell="A10" workbookViewId="0">
      <selection activeCell="I19" sqref="I19"/>
    </sheetView>
  </sheetViews>
  <sheetFormatPr defaultRowHeight="15" x14ac:dyDescent="0.25"/>
  <cols>
    <col min="1" max="1" width="28.7109375" customWidth="1"/>
    <col min="2" max="2" width="27.85546875" customWidth="1"/>
    <col min="3" max="3" width="16.85546875" hidden="1" customWidth="1"/>
    <col min="4" max="4" width="28.140625" customWidth="1"/>
    <col min="5" max="5" width="16.42578125" hidden="1" customWidth="1"/>
    <col min="6" max="6" width="27.42578125" customWidth="1"/>
  </cols>
  <sheetData>
    <row r="1" spans="1:12" ht="18.75" x14ac:dyDescent="0.3">
      <c r="A1" s="179" t="s">
        <v>164</v>
      </c>
      <c r="B1" s="179"/>
      <c r="C1" s="179"/>
      <c r="D1" s="179"/>
      <c r="E1" s="179"/>
      <c r="F1" s="179"/>
      <c r="G1" s="9"/>
      <c r="H1" s="9"/>
      <c r="I1" s="9"/>
      <c r="J1" s="9"/>
      <c r="K1" s="9"/>
      <c r="L1" s="9"/>
    </row>
    <row r="2" spans="1:12" ht="15.75" thickBot="1" x14ac:dyDescent="0.3">
      <c r="A2" s="71"/>
      <c r="B2" s="9"/>
      <c r="C2" s="9"/>
      <c r="D2" s="9"/>
      <c r="E2" s="9"/>
      <c r="F2" s="72"/>
      <c r="G2" s="9"/>
      <c r="H2" s="9"/>
      <c r="I2" s="9"/>
      <c r="J2" s="9"/>
      <c r="K2" s="9"/>
      <c r="L2" s="9"/>
    </row>
    <row r="3" spans="1:12" ht="15.75" x14ac:dyDescent="0.25">
      <c r="A3" s="180" t="s">
        <v>0</v>
      </c>
      <c r="B3" s="182" t="s">
        <v>152</v>
      </c>
      <c r="C3" s="183"/>
      <c r="D3" s="182" t="s">
        <v>150</v>
      </c>
      <c r="E3" s="183"/>
      <c r="F3" s="184" t="s">
        <v>1</v>
      </c>
      <c r="G3" s="9"/>
      <c r="H3" s="9"/>
      <c r="I3" s="9"/>
      <c r="J3" s="9"/>
      <c r="K3" s="9"/>
      <c r="L3" s="9"/>
    </row>
    <row r="4" spans="1:12" ht="47.25" x14ac:dyDescent="0.25">
      <c r="A4" s="181"/>
      <c r="B4" s="73" t="s">
        <v>148</v>
      </c>
      <c r="C4" s="73" t="s">
        <v>149</v>
      </c>
      <c r="D4" s="73" t="s">
        <v>148</v>
      </c>
      <c r="E4" s="73" t="s">
        <v>149</v>
      </c>
      <c r="F4" s="185"/>
      <c r="G4" s="9"/>
      <c r="H4" s="9"/>
      <c r="I4" s="9"/>
      <c r="J4" s="9"/>
      <c r="K4" s="9"/>
      <c r="L4" s="9"/>
    </row>
    <row r="5" spans="1:12" ht="14.25" customHeight="1" x14ac:dyDescent="0.25">
      <c r="A5" s="186" t="s">
        <v>2</v>
      </c>
      <c r="B5" s="187"/>
      <c r="C5" s="187"/>
      <c r="D5" s="187"/>
      <c r="E5" s="187"/>
      <c r="F5" s="188"/>
      <c r="G5" s="9"/>
      <c r="H5" s="9"/>
      <c r="I5" s="9"/>
      <c r="J5" s="9"/>
      <c r="K5" s="9"/>
      <c r="L5" s="9"/>
    </row>
    <row r="6" spans="1:12" ht="20.25" customHeight="1" x14ac:dyDescent="0.25">
      <c r="A6" s="74" t="s">
        <v>3</v>
      </c>
      <c r="B6" s="40">
        <v>1200.06</v>
      </c>
      <c r="C6" s="40">
        <v>1200.06</v>
      </c>
      <c r="D6" s="40">
        <v>1346.38</v>
      </c>
      <c r="E6" s="40">
        <v>1346.38</v>
      </c>
      <c r="F6" s="75" t="s">
        <v>99</v>
      </c>
      <c r="G6" s="9"/>
      <c r="H6" s="9"/>
      <c r="I6" s="9"/>
      <c r="J6" s="9"/>
      <c r="K6" s="9"/>
      <c r="L6" s="9"/>
    </row>
    <row r="7" spans="1:12" ht="20.25" customHeight="1" x14ac:dyDescent="0.25">
      <c r="A7" s="74" t="s">
        <v>4</v>
      </c>
      <c r="B7" s="41">
        <v>27.27</v>
      </c>
      <c r="C7" s="41">
        <v>27.27</v>
      </c>
      <c r="D7" s="41">
        <v>29.12</v>
      </c>
      <c r="E7" s="41">
        <v>29.12</v>
      </c>
      <c r="F7" s="75" t="s">
        <v>99</v>
      </c>
      <c r="G7" s="9"/>
      <c r="H7" s="9"/>
      <c r="I7" s="9"/>
      <c r="J7" s="9"/>
      <c r="K7" s="9"/>
      <c r="L7" s="9"/>
    </row>
    <row r="8" spans="1:12" ht="17.25" customHeight="1" x14ac:dyDescent="0.25">
      <c r="A8" s="186" t="s">
        <v>5</v>
      </c>
      <c r="B8" s="187"/>
      <c r="C8" s="187"/>
      <c r="D8" s="187"/>
      <c r="E8" s="187"/>
      <c r="F8" s="188"/>
      <c r="G8" s="9"/>
      <c r="H8" s="9"/>
      <c r="I8" s="9"/>
      <c r="J8" s="9"/>
      <c r="K8" s="9"/>
      <c r="L8" s="9"/>
    </row>
    <row r="9" spans="1:12" ht="27" customHeight="1" x14ac:dyDescent="0.25">
      <c r="A9" s="76" t="s">
        <v>22</v>
      </c>
      <c r="B9" s="43">
        <v>991.2</v>
      </c>
      <c r="C9" s="40">
        <v>991.2</v>
      </c>
      <c r="D9" s="40">
        <v>1100.94</v>
      </c>
      <c r="E9" s="40">
        <v>1100.94</v>
      </c>
      <c r="F9" s="75" t="s">
        <v>99</v>
      </c>
      <c r="G9" s="9"/>
      <c r="H9" s="9"/>
      <c r="I9" s="9"/>
      <c r="J9" s="9"/>
      <c r="K9" s="9"/>
      <c r="L9" s="9"/>
    </row>
    <row r="10" spans="1:12" ht="27" customHeight="1" x14ac:dyDescent="0.25">
      <c r="A10" s="76" t="s">
        <v>6</v>
      </c>
      <c r="B10" s="40"/>
      <c r="C10" s="40"/>
      <c r="D10" s="40"/>
      <c r="E10" s="40"/>
      <c r="F10" s="75"/>
      <c r="G10" s="9"/>
      <c r="H10" s="9"/>
      <c r="I10" s="9"/>
      <c r="J10" s="9"/>
      <c r="K10" s="9"/>
      <c r="L10" s="9"/>
    </row>
    <row r="11" spans="1:12" ht="27" customHeight="1" x14ac:dyDescent="0.25">
      <c r="A11" s="74" t="s">
        <v>7</v>
      </c>
      <c r="B11" s="40">
        <v>27.27</v>
      </c>
      <c r="C11" s="40">
        <v>27.27</v>
      </c>
      <c r="D11" s="40">
        <v>29.12</v>
      </c>
      <c r="E11" s="40">
        <v>29.12</v>
      </c>
      <c r="F11" s="75" t="s">
        <v>99</v>
      </c>
      <c r="G11" s="9"/>
      <c r="H11" s="9"/>
      <c r="I11" s="9"/>
      <c r="J11" s="9"/>
      <c r="K11" s="9"/>
      <c r="L11" s="9"/>
    </row>
    <row r="12" spans="1:12" ht="17.25" customHeight="1" x14ac:dyDescent="0.25">
      <c r="A12" s="194" t="s">
        <v>20</v>
      </c>
      <c r="B12" s="195"/>
      <c r="C12" s="195"/>
      <c r="D12" s="195"/>
      <c r="E12" s="195"/>
      <c r="F12" s="196"/>
      <c r="G12" s="9"/>
      <c r="H12" s="9"/>
      <c r="I12" s="9"/>
      <c r="J12" s="9"/>
      <c r="K12" s="9"/>
      <c r="L12" s="9"/>
    </row>
    <row r="13" spans="1:12" ht="22.5" customHeight="1" x14ac:dyDescent="0.25">
      <c r="A13" s="77" t="s">
        <v>107</v>
      </c>
      <c r="B13" s="40">
        <f>1148.14</f>
        <v>1148.1400000000001</v>
      </c>
      <c r="C13" s="40">
        <f>1148.14</f>
        <v>1148.1400000000001</v>
      </c>
      <c r="D13" s="48">
        <v>1292.0999999999999</v>
      </c>
      <c r="E13" s="48">
        <v>1292.0999999999999</v>
      </c>
      <c r="F13" s="78" t="s">
        <v>161</v>
      </c>
      <c r="G13" s="9"/>
      <c r="H13" s="9"/>
      <c r="I13" s="9"/>
      <c r="J13" s="9"/>
      <c r="K13" s="9"/>
      <c r="L13" s="9"/>
    </row>
    <row r="14" spans="1:12" ht="22.5" customHeight="1" x14ac:dyDescent="0.25">
      <c r="A14" s="77" t="s">
        <v>120</v>
      </c>
      <c r="B14" s="43">
        <v>19.100000000000001</v>
      </c>
      <c r="C14" s="40">
        <v>19.100000000000001</v>
      </c>
      <c r="D14" s="40">
        <v>23.15</v>
      </c>
      <c r="E14" s="40">
        <v>23.15</v>
      </c>
      <c r="F14" s="79" t="s">
        <v>165</v>
      </c>
      <c r="G14" s="9"/>
      <c r="H14" s="9"/>
      <c r="I14" s="9"/>
      <c r="J14" s="9"/>
      <c r="K14" s="9"/>
      <c r="L14" s="9"/>
    </row>
    <row r="15" spans="1:12" ht="15.75" customHeight="1" x14ac:dyDescent="0.25">
      <c r="A15" s="191" t="s">
        <v>106</v>
      </c>
      <c r="B15" s="192"/>
      <c r="C15" s="192"/>
      <c r="D15" s="192"/>
      <c r="E15" s="192"/>
      <c r="F15" s="193"/>
    </row>
    <row r="16" spans="1:12" ht="48" customHeight="1" x14ac:dyDescent="0.25">
      <c r="A16" s="80" t="s">
        <v>107</v>
      </c>
      <c r="B16" s="40">
        <f>963*1.18</f>
        <v>1136.3399999999999</v>
      </c>
      <c r="C16" s="40">
        <f>963*1.18</f>
        <v>1136.3399999999999</v>
      </c>
      <c r="D16" s="40">
        <f>963*1.18</f>
        <v>1136.3399999999999</v>
      </c>
      <c r="E16" s="40">
        <f>963*1.18</f>
        <v>1136.3399999999999</v>
      </c>
      <c r="F16" s="79" t="s">
        <v>109</v>
      </c>
    </row>
    <row r="17" spans="1:6" ht="37.5" customHeight="1" x14ac:dyDescent="0.25">
      <c r="A17" s="81" t="s">
        <v>108</v>
      </c>
      <c r="B17" s="43">
        <f>17.31+0.045*963*1.18</f>
        <v>68.445300000000003</v>
      </c>
      <c r="C17" s="43">
        <f>17.31+0.045*963*1.18</f>
        <v>68.445300000000003</v>
      </c>
      <c r="D17" s="43">
        <f>17.31+0.045*963*1.18</f>
        <v>68.445300000000003</v>
      </c>
      <c r="E17" s="43">
        <f>17.31+0.045*963*1.18</f>
        <v>68.445300000000003</v>
      </c>
      <c r="F17" s="79" t="s">
        <v>110</v>
      </c>
    </row>
    <row r="18" spans="1:6" ht="17.25" customHeight="1" x14ac:dyDescent="0.25">
      <c r="A18" s="191" t="s">
        <v>155</v>
      </c>
      <c r="B18" s="192"/>
      <c r="C18" s="192"/>
      <c r="D18" s="192"/>
      <c r="E18" s="192"/>
      <c r="F18" s="193"/>
    </row>
    <row r="19" spans="1:6" ht="91.5" customHeight="1" x14ac:dyDescent="0.25">
      <c r="A19" s="82" t="s">
        <v>162</v>
      </c>
      <c r="B19" s="70">
        <v>17.309999999999999</v>
      </c>
      <c r="C19" s="70">
        <v>17.309999999999999</v>
      </c>
      <c r="D19" s="39">
        <v>19.39</v>
      </c>
      <c r="E19" s="39">
        <v>19.39</v>
      </c>
      <c r="F19" s="189" t="s">
        <v>156</v>
      </c>
    </row>
    <row r="20" spans="1:6" ht="27" thickBot="1" x14ac:dyDescent="0.3">
      <c r="A20" s="83" t="s">
        <v>163</v>
      </c>
      <c r="B20" s="86">
        <v>7.2</v>
      </c>
      <c r="C20" s="84">
        <v>7.2</v>
      </c>
      <c r="D20" s="85">
        <v>8.06</v>
      </c>
      <c r="E20" s="85">
        <v>8.06</v>
      </c>
      <c r="F20" s="190"/>
    </row>
  </sheetData>
  <mergeCells count="11">
    <mergeCell ref="A5:F5"/>
    <mergeCell ref="F19:F20"/>
    <mergeCell ref="A18:F18"/>
    <mergeCell ref="A15:F15"/>
    <mergeCell ref="A12:F12"/>
    <mergeCell ref="A8:F8"/>
    <mergeCell ref="A1:F1"/>
    <mergeCell ref="A3:A4"/>
    <mergeCell ref="B3:C3"/>
    <mergeCell ref="D3:E3"/>
    <mergeCell ref="F3:F4"/>
  </mergeCells>
  <pageMargins left="0.9055118110236221" right="0.31496062992125984" top="0.9448818897637796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тепло</vt:lpstr>
      <vt:lpstr>Вода</vt:lpstr>
      <vt:lpstr>Эл.энергия</vt:lpstr>
      <vt:lpstr>ставка сод и ремонт</vt:lpstr>
      <vt:lpstr>найм, вдго, ппа</vt:lpstr>
      <vt:lpstr>газ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2013-08-06T08:06:39Z</dcterms:modified>
</cp:coreProperties>
</file>